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nv\dateadr\PLANIFICARE_2021-2027\GHIDURI_2021-2027\LANSARE APELURI 2026\1. CALENDAR\REVIZIA 1\"/>
    </mc:Choice>
  </mc:AlternateContent>
  <xr:revisionPtr revIDLastSave="0" documentId="13_ncr:1_{4801F30E-E691-4256-8E58-404951E83C6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6.03.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2" l="1"/>
  <c r="H24" i="2" l="1"/>
  <c r="H16" i="2" l="1"/>
  <c r="H15" i="2"/>
  <c r="H26" i="2"/>
  <c r="H25" i="2"/>
  <c r="H18" i="2"/>
  <c r="H19" i="2"/>
  <c r="H17" i="2"/>
  <c r="H14" i="2"/>
  <c r="H13" i="2"/>
  <c r="H12" i="2"/>
  <c r="H11" i="2"/>
  <c r="H10" i="2"/>
  <c r="H7" i="2"/>
  <c r="H27" i="2" s="1"/>
</calcChain>
</file>

<file path=xl/sharedStrings.xml><?xml version="1.0" encoding="utf-8"?>
<sst xmlns="http://schemas.openxmlformats.org/spreadsheetml/2006/main" count="258" uniqueCount="98">
  <si>
    <t>Nr. crt.</t>
  </si>
  <si>
    <t>Regiunea Nord-Vest</t>
  </si>
  <si>
    <t>FEDR</t>
  </si>
  <si>
    <t>competitiv</t>
  </si>
  <si>
    <t>Competitivitate IMM și antreprenoriat</t>
  </si>
  <si>
    <r>
      <rPr>
        <b/>
        <sz val="16"/>
        <rFont val="Calibri"/>
        <family val="2"/>
        <scheme val="minor"/>
      </rPr>
      <t>131.E</t>
    </r>
    <r>
      <rPr>
        <sz val="16"/>
        <rFont val="Calibri"/>
        <family val="2"/>
        <scheme val="minor"/>
      </rPr>
      <t xml:space="preserve"> - Investiții productive inovatoare pentru IMM - instrumente financiare</t>
    </r>
  </si>
  <si>
    <t>Creșterea competitivității IMM-urilor</t>
  </si>
  <si>
    <t>OP 1, OS 1.3</t>
  </si>
  <si>
    <t>Administrator de fond selectat pentru executarea unui instrument financiar în conformitate cu prevederile Regulamentului 1060/2021, articolul 59</t>
  </si>
  <si>
    <t>necompetitiv</t>
  </si>
  <si>
    <t>Octombrie 2025</t>
  </si>
  <si>
    <t>Digitalizare</t>
  </si>
  <si>
    <t>OP 1, OS 1.2</t>
  </si>
  <si>
    <t>Eficiență energetică</t>
  </si>
  <si>
    <r>
      <rPr>
        <b/>
        <sz val="16"/>
        <rFont val="Calibri"/>
        <family val="2"/>
        <scheme val="minor"/>
      </rPr>
      <t>321</t>
    </r>
    <r>
      <rPr>
        <sz val="16"/>
        <rFont val="Calibri"/>
        <family val="2"/>
        <scheme val="minor"/>
      </rPr>
      <t xml:space="preserve"> - Sprijinirea investițiilor în sisteme de alimentare centralizată cu energie termică pentru comunități rurale din Regiunea de Dezvoltare Nord-Vest</t>
    </r>
  </si>
  <si>
    <t xml:space="preserve">Promovarea energiei regenerabile în comunitățile rurale </t>
  </si>
  <si>
    <t>OP 2, OS 2.2</t>
  </si>
  <si>
    <t>UAT comună (definită conform OUG 57/3.07.2019 privind Codul administrativ, cu modificările şi completările ulterioare) din Regiunea de Dezvoltare Nord-Vest</t>
  </si>
  <si>
    <t>Domeniu</t>
  </si>
  <si>
    <t>Denumire apel de finanțare</t>
  </si>
  <si>
    <t>Obiectivele apelului de finanțare</t>
  </si>
  <si>
    <t>Obiectivul de politică sau obiectivul specific vizat</t>
  </si>
  <si>
    <t xml:space="preserve">Zona geografică vizată </t>
  </si>
  <si>
    <t>Buget total apel (euro)</t>
  </si>
  <si>
    <t>Din care buget UE apel (euro)</t>
  </si>
  <si>
    <t>Sursă de finanțare (tip fond)</t>
  </si>
  <si>
    <t xml:space="preserve">Tipul de solicitanți eligibili / Beneficiari eligibili </t>
  </si>
  <si>
    <t>Dată ESTIMATĂ închidere apel</t>
  </si>
  <si>
    <t>Asistență Tehnică</t>
  </si>
  <si>
    <r>
      <rPr>
        <b/>
        <sz val="16"/>
        <rFont val="Calibri"/>
        <family val="2"/>
        <scheme val="minor"/>
      </rPr>
      <t>PI</t>
    </r>
    <r>
      <rPr>
        <sz val="16"/>
        <rFont val="Calibri"/>
        <family val="2"/>
        <scheme val="minor"/>
      </rPr>
      <t xml:space="preserve"> - Pactul de integritate</t>
    </r>
  </si>
  <si>
    <t>Asistență tehnică</t>
  </si>
  <si>
    <t>ONG (asociații sau fundații) reprezentanți ai societății civile cu experiență în domeniul pactelor de integritate</t>
  </si>
  <si>
    <t>Mecanism de control civic și de colaborare cu societatea civilă, care se va aplica în cadrul viitoarelor proiecte finanțate</t>
  </si>
  <si>
    <t>Dată ESTIMATĂ publicare ghid final</t>
  </si>
  <si>
    <t>Tip apel
(competitiv/
necompetitiv/)</t>
  </si>
  <si>
    <t>Îmbunătățirea calității serviciilor oferite de administrațiile publice locale prin soluții digitale inovatoare și aplicații de tip smart city</t>
  </si>
  <si>
    <t>Martie 2026</t>
  </si>
  <si>
    <r>
      <rPr>
        <b/>
        <sz val="16"/>
        <rFont val="Calibri"/>
        <family val="2"/>
        <scheme val="minor"/>
      </rPr>
      <t>222</t>
    </r>
    <r>
      <rPr>
        <sz val="16"/>
        <rFont val="Calibri"/>
        <family val="2"/>
        <scheme val="minor"/>
      </rPr>
      <t xml:space="preserve"> - Îmbunătățirea calității serviciilor oferite de administrațiile publice locale prin soluții digitale inovatoare</t>
    </r>
  </si>
  <si>
    <t>OP 5, OS 5.1</t>
  </si>
  <si>
    <t>Social</t>
  </si>
  <si>
    <t>STEP</t>
  </si>
  <si>
    <t>Sprijin pentru dezvoltarea de tehnologii strategice pentru Europa – STEP</t>
  </si>
  <si>
    <t>Societățile constituite în baza Legii nr. 31/1990 cu modificările și completările ulterioare, care se încadrează în categoria microîntreprinderi, întreprinderi mici, mijlocii și mari și care au desfășurat activitate pe o perioadă corespunzătoare cel puțin unui an fiscal anterior depunerii cererii de finanțare.</t>
  </si>
  <si>
    <r>
      <rPr>
        <b/>
        <sz val="16"/>
        <rFont val="Calibri"/>
        <family val="2"/>
        <scheme val="minor"/>
      </rPr>
      <t>961</t>
    </r>
    <r>
      <rPr>
        <sz val="16"/>
        <rFont val="Calibri"/>
        <family val="2"/>
        <scheme val="minor"/>
      </rPr>
      <t xml:space="preserve"> - Sprijinirea proiectelor cu aplicabilitate în domeniile STEP din Regiunea de Dezvoltare Nord-Vest</t>
    </r>
  </si>
  <si>
    <t>Ianuarie 2026</t>
  </si>
  <si>
    <t>Iulie 2026</t>
  </si>
  <si>
    <t>UAT Județ
Serviciul de Telecomunicații Speciale</t>
  </si>
  <si>
    <r>
      <rPr>
        <b/>
        <sz val="16"/>
        <rFont val="Calibri"/>
        <family val="2"/>
        <scheme val="minor"/>
      </rPr>
      <t>1031</t>
    </r>
    <r>
      <rPr>
        <sz val="16"/>
        <rFont val="Calibri"/>
        <family val="2"/>
        <scheme val="minor"/>
      </rPr>
      <t xml:space="preserve"> -  Furnizarea de locuințe cu caracter social</t>
    </r>
  </si>
  <si>
    <t>Furnizarea de locuințe cu caracter social</t>
  </si>
  <si>
    <t>Februarie 2026</t>
  </si>
  <si>
    <r>
      <rPr>
        <b/>
        <sz val="16"/>
        <rFont val="Calibri"/>
        <family val="2"/>
        <scheme val="minor"/>
      </rPr>
      <t>DTE</t>
    </r>
    <r>
      <rPr>
        <sz val="16"/>
        <rFont val="Calibri"/>
        <family val="2"/>
        <scheme val="minor"/>
      </rPr>
      <t xml:space="preserve"> - Sprijin pentru pregătirea documentațiilor tehnico-economice pentru proiecte care vizează următoarea perioadă de programare</t>
    </r>
  </si>
  <si>
    <t>Sprijin pentru pregătirea documentațiilor tehnico-economice pentru proiecte care vizează următoarea perioadă de programare</t>
  </si>
  <si>
    <t>OP 2, OS 2.1
OP 2, OS 2.7
OP 2, OS 2.8
OP 3, OS 3.2
OP 4, OS 4.2
OP 5, OS 5.1
OP 5, OS 5.2</t>
  </si>
  <si>
    <t>Parteneriatul dintre Agenția de Dezvoltare Regională Nord-Vest și entitățile selectate drept parteneri în proiect</t>
  </si>
  <si>
    <t>Aprilie 2026</t>
  </si>
  <si>
    <r>
      <rPr>
        <sz val="17"/>
        <color theme="1"/>
        <rFont val="Calibri"/>
        <family val="2"/>
        <scheme val="minor"/>
      </rPr>
      <t>Verificat</t>
    </r>
    <r>
      <rPr>
        <b/>
        <sz val="17"/>
        <color theme="1"/>
        <rFont val="Calibri"/>
        <family val="2"/>
        <scheme val="minor"/>
      </rPr>
      <t xml:space="preserve">
Maria-Larisa PETCU
</t>
    </r>
    <r>
      <rPr>
        <sz val="17"/>
        <color theme="1"/>
        <rFont val="Calibri"/>
        <family val="2"/>
        <scheme val="minor"/>
      </rPr>
      <t>Șef Departament Gestionare, Monitorizare și Evaluare</t>
    </r>
  </si>
  <si>
    <r>
      <rPr>
        <sz val="17"/>
        <color theme="1"/>
        <rFont val="Calibri"/>
        <family val="2"/>
        <scheme val="minor"/>
      </rPr>
      <t>Aprobat</t>
    </r>
    <r>
      <rPr>
        <b/>
        <sz val="17"/>
        <color theme="1"/>
        <rFont val="Calibri"/>
        <family val="2"/>
        <scheme val="minor"/>
      </rPr>
      <t xml:space="preserve">
Petru ALBOI-ȘANDRU
</t>
    </r>
    <r>
      <rPr>
        <sz val="17"/>
        <color theme="1"/>
        <rFont val="Calibri"/>
        <family val="2"/>
        <scheme val="minor"/>
      </rPr>
      <t>Șef Autoritatea de Management pentru Programul Regional Nord-Vest 2021-2027</t>
    </r>
  </si>
  <si>
    <r>
      <rPr>
        <sz val="17"/>
        <color theme="1"/>
        <rFont val="Calibri"/>
        <family val="2"/>
        <scheme val="minor"/>
      </rPr>
      <t>Avizat</t>
    </r>
    <r>
      <rPr>
        <b/>
        <sz val="17"/>
        <color theme="1"/>
        <rFont val="Calibri"/>
        <family val="2"/>
        <scheme val="minor"/>
      </rPr>
      <t xml:space="preserve">
Cristian-Ioan OTGON
</t>
    </r>
    <r>
      <rPr>
        <sz val="17"/>
        <color theme="1"/>
        <rFont val="Calibri"/>
        <family val="2"/>
        <scheme val="minor"/>
      </rPr>
      <t>Director executiv - Direcția Gestionare, Monitorizare și Evaluare Program</t>
    </r>
  </si>
  <si>
    <t>Întreprinderi care au participat la programul de Crowfunding desfășurat de către ADR Nord-Vest</t>
  </si>
  <si>
    <t>August 2026</t>
  </si>
  <si>
    <t>Dezvoltarea infrastructurii integrate locale prin construirea/modernizarea/reabilitarea/ operaționalizarea unor centre integrate pentru producători locali</t>
  </si>
  <si>
    <t>Septembrie 2026</t>
  </si>
  <si>
    <t xml:space="preserve">Dată ESTIMATĂ deschidere apel  </t>
  </si>
  <si>
    <t>Iunie 2026</t>
  </si>
  <si>
    <t>Mai 2026</t>
  </si>
  <si>
    <t>UAT din mediul urban</t>
  </si>
  <si>
    <t>UAT din mediul rural</t>
  </si>
  <si>
    <t>OP 5, OS 5.2</t>
  </si>
  <si>
    <r>
      <rPr>
        <b/>
        <sz val="16"/>
        <rFont val="Calibri"/>
        <family val="2"/>
        <scheme val="minor"/>
      </rPr>
      <t xml:space="preserve">715 - </t>
    </r>
    <r>
      <rPr>
        <sz val="16"/>
        <rFont val="Calibri"/>
        <family val="2"/>
        <scheme val="minor"/>
      </rPr>
      <t>Proiecte pilot pentru infrastructură locală integrată de sprijin pentru producătorii locali (urban)</t>
    </r>
  </si>
  <si>
    <r>
      <rPr>
        <b/>
        <sz val="16"/>
        <rFont val="Calibri"/>
        <family val="2"/>
        <scheme val="minor"/>
      </rPr>
      <t xml:space="preserve">724 - </t>
    </r>
    <r>
      <rPr>
        <sz val="16"/>
        <rFont val="Calibri"/>
        <family val="2"/>
        <scheme val="minor"/>
      </rPr>
      <t>Proiecte pilot pentru infrastructură locală integrată de sprijin pentru producătorii locali (rural)</t>
    </r>
  </si>
  <si>
    <t>OP 2, OS 2.8</t>
  </si>
  <si>
    <t>OP 5, OS 5.3</t>
  </si>
  <si>
    <t xml:space="preserve">A.	Unitatea administrativ-teritorială Cluj-Napoca, definită conform prevederilor OUG nr. 57 din 3 iulie 2019 privind Codul administrativ;
B.	Entitatea cu personalitate juridică, din Regiunea de Dezvoltare Nord-Vest, căreia i-a fost încredințată prestarea unui serviciu de interes economic general în materie de locuințe cu caracter social destinate persoanelor/familiilor provenite din așezări informale, de către UAT Cluj-Napoca;
C.	Parteneriatul între entitățile eligibile menționate mai sus. </t>
  </si>
  <si>
    <t>Educație</t>
  </si>
  <si>
    <t>OP 4, OS 4.2</t>
  </si>
  <si>
    <t>Cultură</t>
  </si>
  <si>
    <t>Regenerare urbană</t>
  </si>
  <si>
    <t>Turism</t>
  </si>
  <si>
    <t>Mobilitate urbană</t>
  </si>
  <si>
    <r>
      <rPr>
        <b/>
        <sz val="16"/>
        <rFont val="Calibri"/>
        <family val="2"/>
        <scheme val="minor"/>
      </rPr>
      <t>482/2</t>
    </r>
    <r>
      <rPr>
        <sz val="16"/>
        <rFont val="Calibri"/>
        <family val="2"/>
        <scheme val="minor"/>
      </rPr>
      <t xml:space="preserve"> - Sprijin pentru pregătirea documentațiilor tehnico-economice aferente mobilității în comunele din Zona Metropolitană pentru proiecte care vizează următoarea perioadă de programare</t>
    </r>
  </si>
  <si>
    <r>
      <rPr>
        <b/>
        <sz val="16"/>
        <rFont val="Calibri"/>
        <family val="2"/>
        <scheme val="minor"/>
      </rPr>
      <t>322/2</t>
    </r>
    <r>
      <rPr>
        <sz val="16"/>
        <rFont val="Calibri"/>
        <family val="2"/>
        <scheme val="minor"/>
      </rPr>
      <t xml:space="preserve"> - Sprijin pentru pregătirea documentațiilor tehnico-economice aferente promovării unor sate independente energetic pentru proiecte care vizează următoarea perioadă de programare</t>
    </r>
  </si>
  <si>
    <r>
      <rPr>
        <b/>
        <sz val="16"/>
        <rFont val="Calibri"/>
        <family val="2"/>
        <scheme val="minor"/>
      </rPr>
      <t>322</t>
    </r>
    <r>
      <rPr>
        <sz val="16"/>
        <rFont val="Calibri"/>
        <family val="2"/>
        <scheme val="minor"/>
      </rPr>
      <t xml:space="preserve"> - Sprijin pentru pregătirea documentațiilor tehnico-economice aferente Sistemelor de Alimentare Centralizată cu Energie Termică (SACET) bazate pe centrale de co-generare de înaltă eficiență utilizând resurse regenerabile pentru proiecte care vizează următoarea perioadă de programare</t>
    </r>
  </si>
  <si>
    <r>
      <rPr>
        <b/>
        <sz val="16"/>
        <rFont val="Calibri"/>
        <family val="2"/>
        <scheme val="minor"/>
      </rPr>
      <t>624/2</t>
    </r>
    <r>
      <rPr>
        <sz val="16"/>
        <rFont val="Calibri"/>
        <family val="2"/>
        <scheme val="minor"/>
      </rPr>
      <t xml:space="preserve"> - Sprijin pentru pregătirea documentațiilor tehnico-economice aferente creșelor și grădinițelor din cadrul Parcurilor de Specializare Inteligentă și Parcurilor Industriale pentru proiecte care vizează următoarea perioadă de programare</t>
    </r>
  </si>
  <si>
    <r>
      <rPr>
        <b/>
        <sz val="16"/>
        <rFont val="Calibri"/>
        <family val="2"/>
        <scheme val="minor"/>
      </rPr>
      <t>624/3</t>
    </r>
    <r>
      <rPr>
        <sz val="16"/>
        <rFont val="Calibri"/>
        <family val="2"/>
        <scheme val="minor"/>
      </rPr>
      <t xml:space="preserve"> - Sprijin pentru pregătirea documentațiilor tehnico-economice aferente centrelor de educație practică în cadrul Parcurilor de Specializare Inteligentă și Parcurilor Industriale pentru proiecte care vizează următoarea perioadă de programare</t>
    </r>
  </si>
  <si>
    <r>
      <rPr>
        <b/>
        <sz val="16"/>
        <rFont val="Calibri"/>
        <family val="2"/>
        <scheme val="minor"/>
      </rPr>
      <t>624/4</t>
    </r>
    <r>
      <rPr>
        <sz val="16"/>
        <rFont val="Calibri"/>
        <family val="2"/>
        <scheme val="minor"/>
      </rPr>
      <t xml:space="preserve"> - Sprijin pentru pregătirea documentațiilor tehnico-economice aferente infrastructurii de reintegrare socio-educațională pentru grupuri defavorizate pentru proiecte care vizează următoarea perioadă de programare</t>
    </r>
  </si>
  <si>
    <r>
      <rPr>
        <b/>
        <sz val="16"/>
        <rFont val="Calibri"/>
        <family val="2"/>
        <scheme val="minor"/>
      </rPr>
      <t>716/2</t>
    </r>
    <r>
      <rPr>
        <sz val="16"/>
        <rFont val="Calibri"/>
        <family val="2"/>
        <scheme val="minor"/>
      </rPr>
      <t xml:space="preserve"> - Sprijin pentru pregătirea documentațiilor tehnico-economice aferente patrimoniului cultural în mediul urban pentru proiecte care vizează următoarea perioadă de programare</t>
    </r>
  </si>
  <si>
    <r>
      <rPr>
        <b/>
        <sz val="16"/>
        <rFont val="Calibri"/>
        <family val="2"/>
        <scheme val="minor"/>
      </rPr>
      <t>716/3</t>
    </r>
    <r>
      <rPr>
        <sz val="16"/>
        <rFont val="Calibri"/>
        <family val="2"/>
        <scheme val="minor"/>
      </rPr>
      <t xml:space="preserve"> - Sprijin pentru pregătirea documentațiilor tehnico-economice aferente regenerării în comunele din Zona Metropolitană pentru proiecte care vizează următoarea perioadă de programare</t>
    </r>
  </si>
  <si>
    <r>
      <rPr>
        <b/>
        <sz val="16"/>
        <rFont val="Calibri"/>
        <family val="2"/>
        <scheme val="minor"/>
      </rPr>
      <t>716/4</t>
    </r>
    <r>
      <rPr>
        <sz val="16"/>
        <rFont val="Calibri"/>
        <family val="2"/>
        <scheme val="minor"/>
      </rPr>
      <t xml:space="preserve"> - Sprijin pentru pregătirea documentațiilor tehnico-economice aferente parcurilor de aventură din mediul urban pentru proiecte care vizează următoarea perioadă de programare</t>
    </r>
  </si>
  <si>
    <r>
      <rPr>
        <b/>
        <sz val="16"/>
        <rFont val="Calibri"/>
        <family val="2"/>
        <scheme val="minor"/>
      </rPr>
      <t>725/2</t>
    </r>
    <r>
      <rPr>
        <sz val="16"/>
        <rFont val="Calibri"/>
        <family val="2"/>
        <scheme val="minor"/>
      </rPr>
      <t xml:space="preserve"> - Sprijin pentru pregătirea documentațiilor tehnico-economice aferente parcurilor de aventură din mediul rural pentru proiecte care vizează următoarea perioadă de programare</t>
    </r>
  </si>
  <si>
    <t>OP 1, OS 1.3
OP 1, OS 1.6</t>
  </si>
  <si>
    <r>
      <rPr>
        <b/>
        <sz val="16"/>
        <rFont val="Calibri"/>
        <family val="2"/>
        <scheme val="minor"/>
      </rPr>
      <t xml:space="preserve">722/2 - </t>
    </r>
    <r>
      <rPr>
        <sz val="16"/>
        <rFont val="Calibri"/>
        <family val="2"/>
        <scheme val="minor"/>
      </rPr>
      <t>Îmbunătățirea infrastructurii de turism, în special în zone care dispun de un potențial turistic valoros, inclusiv îmbunătățirea accesului către resursele și obiectivele turistice</t>
    </r>
  </si>
  <si>
    <t>Construirea și dotarea unei infrastructuri suport pentru amenajarea traseele pedestre de lungă distanță (inclusiv extindererea acestor trasee) pe teritoriul Regiunii de Dezvoltare Nord-Vest</t>
  </si>
  <si>
    <r>
      <rPr>
        <b/>
        <sz val="16"/>
        <rFont val="Calibri"/>
        <family val="2"/>
        <scheme val="minor"/>
      </rPr>
      <t>133</t>
    </r>
    <r>
      <rPr>
        <sz val="16"/>
        <rFont val="Calibri"/>
        <family val="2"/>
        <scheme val="minor"/>
      </rPr>
      <t xml:space="preserve"> - Sprijin pentru pregătirea documentațiilor tehnico-economice aferente Parcurilor de Specializare Inteligentă pentru proiecte care vizează următoarea perioadă de programare</t>
    </r>
  </si>
  <si>
    <r>
      <rPr>
        <b/>
        <sz val="16"/>
        <rFont val="Calibri"/>
        <family val="2"/>
        <scheme val="minor"/>
      </rPr>
      <t>131.H</t>
    </r>
    <r>
      <rPr>
        <sz val="16"/>
        <rFont val="Calibri"/>
        <family val="2"/>
        <scheme val="minor"/>
      </rPr>
      <t xml:space="preserve"> - Crowfunding</t>
    </r>
  </si>
  <si>
    <t xml:space="preserve">Asociația Tășuleasa Social - Organizație neguvernamentală (ONG) cu sediul social în Regiunea de Dezvoltare Nord-Vest </t>
  </si>
  <si>
    <t>Decembrie 2026</t>
  </si>
  <si>
    <t>Programul Regional Nord-Vest - 22 apeluri</t>
  </si>
  <si>
    <r>
      <t xml:space="preserve">Calendar orientativ privind lansările de apeluri de proiecte pentru anul 2026
Programul Regional Nord-Vest 2021-2027
</t>
    </r>
    <r>
      <rPr>
        <b/>
        <sz val="17"/>
        <rFont val="Calibri"/>
        <family val="2"/>
        <scheme val="minor"/>
      </rPr>
      <t>Revizia 1 din data de 26.03.2026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</si>
</sst>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6" x14ac:knownFonts="1">
    <font>
      <sz val="11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/>
    <xf numFmtId="49" fontId="0" fillId="0" borderId="0" xfId="0" applyNumberFormat="1"/>
    <xf numFmtId="0" fontId="3" fillId="3" borderId="7" xfId="0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3009900</xdr:colOff>
      <xdr:row>0</xdr:row>
      <xdr:rowOff>171450</xdr:rowOff>
    </xdr:from>
    <xdr:to>
      <xdr:col>9</xdr:col>
      <xdr:colOff>3924300</xdr:colOff>
      <xdr:row>1</xdr:row>
      <xdr:rowOff>57150</xdr:rowOff>
    </xdr:to>
    <xdr:pic>
      <xdr:nvPicPr>
        <xdr:cNvPr id="3" name="Imagine 4" descr="O imagine care conține text, captură de ecran, Font, siglă&#10;&#10;Conținutul generat de inteligența artificială poate fi incorect.">
          <a:extLst>
            <a:ext uri="{FF2B5EF4-FFF2-40B4-BE49-F238E27FC236}">
              <a16:creationId xmlns:a16="http://schemas.microsoft.com/office/drawing/2014/main" id="{D82E4B6D-B717-C2D8-4C8C-EA6FED73E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71450"/>
          <a:ext cx="153162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64F09-01D6-4A5E-8D18-9D0B0FCB2D30}">
  <sheetPr>
    <pageSetUpPr fitToPage="1"/>
  </sheetPr>
  <dimension ref="A1:O27"/>
  <sheetViews>
    <sheetView tabSelected="1" zoomScale="40" zoomScaleNormal="40" zoomScaleSheetLayoutView="55" workbookViewId="0">
      <selection activeCell="H3" sqref="H3"/>
    </sheetView>
  </sheetViews>
  <sheetFormatPr defaultRowHeight="44.4" customHeight="1" x14ac:dyDescent="0.3"/>
  <cols>
    <col min="1" max="1" width="6.5546875" bestFit="1" customWidth="1"/>
    <col min="2" max="2" width="29.5546875" customWidth="1"/>
    <col min="3" max="3" width="53.88671875" style="1" customWidth="1"/>
    <col min="4" max="4" width="43.44140625" style="2" customWidth="1"/>
    <col min="5" max="5" width="34.109375" style="3" bestFit="1" customWidth="1"/>
    <col min="6" max="6" width="40.44140625" style="2" customWidth="1"/>
    <col min="7" max="7" width="18.77734375" style="2" bestFit="1" customWidth="1"/>
    <col min="8" max="8" width="19.5546875" style="2" bestFit="1" customWidth="1"/>
    <col min="9" max="9" width="14" customWidth="1"/>
    <col min="10" max="10" width="66.88671875" style="8" customWidth="1"/>
    <col min="11" max="11" width="24.33203125" customWidth="1"/>
    <col min="12" max="12" width="20" style="5" customWidth="1"/>
    <col min="13" max="13" width="23.21875" bestFit="1" customWidth="1"/>
    <col min="14" max="14" width="22.44140625" style="5" customWidth="1"/>
    <col min="15" max="15" width="12.21875" bestFit="1" customWidth="1"/>
  </cols>
  <sheetData>
    <row r="1" spans="1:15" ht="127.8" customHeight="1" thickBot="1" x14ac:dyDescent="0.3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5" ht="87" customHeight="1" x14ac:dyDescent="0.3">
      <c r="A2" s="29" t="s">
        <v>97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1"/>
    </row>
    <row r="3" spans="1:15" ht="164.4" customHeight="1" x14ac:dyDescent="0.3">
      <c r="A3" s="20"/>
      <c r="B3" s="14"/>
      <c r="C3" s="15" t="s">
        <v>55</v>
      </c>
      <c r="D3" s="15"/>
      <c r="E3" s="15"/>
      <c r="F3" s="15" t="s">
        <v>57</v>
      </c>
      <c r="G3" s="14"/>
      <c r="H3" s="14"/>
      <c r="I3" s="15"/>
      <c r="J3" s="15" t="s">
        <v>56</v>
      </c>
      <c r="K3" s="14"/>
      <c r="L3" s="14"/>
      <c r="M3" s="14"/>
      <c r="N3" s="21"/>
    </row>
    <row r="4" spans="1:15" s="2" customFormat="1" ht="84" x14ac:dyDescent="0.3">
      <c r="A4" s="22" t="s">
        <v>0</v>
      </c>
      <c r="B4" s="16" t="s">
        <v>18</v>
      </c>
      <c r="C4" s="16" t="s">
        <v>19</v>
      </c>
      <c r="D4" s="16" t="s">
        <v>20</v>
      </c>
      <c r="E4" s="16" t="s">
        <v>21</v>
      </c>
      <c r="F4" s="16" t="s">
        <v>22</v>
      </c>
      <c r="G4" s="17" t="s">
        <v>23</v>
      </c>
      <c r="H4" s="17" t="s">
        <v>24</v>
      </c>
      <c r="I4" s="16" t="s">
        <v>25</v>
      </c>
      <c r="J4" s="16" t="s">
        <v>26</v>
      </c>
      <c r="K4" s="16" t="s">
        <v>34</v>
      </c>
      <c r="L4" s="18" t="s">
        <v>33</v>
      </c>
      <c r="M4" s="19" t="s">
        <v>62</v>
      </c>
      <c r="N4" s="23" t="s">
        <v>27</v>
      </c>
    </row>
    <row r="5" spans="1:15" ht="84" x14ac:dyDescent="0.3">
      <c r="A5" s="9">
        <v>1</v>
      </c>
      <c r="B5" s="10" t="s">
        <v>4</v>
      </c>
      <c r="C5" s="10" t="s">
        <v>5</v>
      </c>
      <c r="D5" s="10" t="s">
        <v>6</v>
      </c>
      <c r="E5" s="11" t="s">
        <v>7</v>
      </c>
      <c r="F5" s="10" t="s">
        <v>1</v>
      </c>
      <c r="G5" s="12">
        <v>23529411.800000001</v>
      </c>
      <c r="H5" s="12">
        <v>20000000</v>
      </c>
      <c r="I5" s="10" t="s">
        <v>2</v>
      </c>
      <c r="J5" s="13" t="s">
        <v>8</v>
      </c>
      <c r="K5" s="11" t="s">
        <v>9</v>
      </c>
      <c r="L5" s="25" t="s">
        <v>36</v>
      </c>
      <c r="M5" s="25" t="s">
        <v>36</v>
      </c>
      <c r="N5" s="26" t="s">
        <v>54</v>
      </c>
    </row>
    <row r="6" spans="1:15" ht="102.6" customHeight="1" x14ac:dyDescent="0.3">
      <c r="A6" s="9">
        <v>2</v>
      </c>
      <c r="B6" s="10" t="s">
        <v>4</v>
      </c>
      <c r="C6" s="10" t="s">
        <v>93</v>
      </c>
      <c r="D6" s="10" t="s">
        <v>6</v>
      </c>
      <c r="E6" s="10" t="s">
        <v>7</v>
      </c>
      <c r="F6" s="10" t="s">
        <v>1</v>
      </c>
      <c r="G6" s="12">
        <v>60000</v>
      </c>
      <c r="H6" s="12">
        <v>51000</v>
      </c>
      <c r="I6" s="10" t="s">
        <v>2</v>
      </c>
      <c r="J6" s="13" t="s">
        <v>58</v>
      </c>
      <c r="K6" s="11" t="s">
        <v>3</v>
      </c>
      <c r="L6" s="25" t="s">
        <v>64</v>
      </c>
      <c r="M6" s="25" t="s">
        <v>63</v>
      </c>
      <c r="N6" s="26" t="s">
        <v>45</v>
      </c>
    </row>
    <row r="7" spans="1:15" ht="102.6" customHeight="1" x14ac:dyDescent="0.3">
      <c r="A7" s="9">
        <v>3</v>
      </c>
      <c r="B7" s="10" t="s">
        <v>4</v>
      </c>
      <c r="C7" s="10" t="s">
        <v>92</v>
      </c>
      <c r="D7" s="10" t="s">
        <v>51</v>
      </c>
      <c r="E7" s="10" t="s">
        <v>7</v>
      </c>
      <c r="F7" s="10" t="s">
        <v>1</v>
      </c>
      <c r="G7" s="12">
        <v>2000000</v>
      </c>
      <c r="H7" s="12">
        <f>G7*0.85</f>
        <v>1700000</v>
      </c>
      <c r="I7" s="10" t="s">
        <v>2</v>
      </c>
      <c r="J7" s="13" t="s">
        <v>53</v>
      </c>
      <c r="K7" s="11" t="s">
        <v>9</v>
      </c>
      <c r="L7" s="25" t="s">
        <v>64</v>
      </c>
      <c r="M7" s="25" t="s">
        <v>63</v>
      </c>
      <c r="N7" s="26" t="s">
        <v>45</v>
      </c>
    </row>
    <row r="8" spans="1:15" ht="126.6" customHeight="1" x14ac:dyDescent="0.3">
      <c r="A8" s="9">
        <v>4</v>
      </c>
      <c r="B8" s="10" t="s">
        <v>11</v>
      </c>
      <c r="C8" s="10" t="s">
        <v>37</v>
      </c>
      <c r="D8" s="10" t="s">
        <v>35</v>
      </c>
      <c r="E8" s="10" t="s">
        <v>12</v>
      </c>
      <c r="F8" s="10" t="s">
        <v>1</v>
      </c>
      <c r="G8" s="12">
        <v>4209930.9000000004</v>
      </c>
      <c r="H8" s="12">
        <v>2078441</v>
      </c>
      <c r="I8" s="10" t="s">
        <v>2</v>
      </c>
      <c r="J8" s="13" t="s">
        <v>46</v>
      </c>
      <c r="K8" s="11" t="s">
        <v>9</v>
      </c>
      <c r="L8" s="25" t="s">
        <v>59</v>
      </c>
      <c r="M8" s="25" t="s">
        <v>61</v>
      </c>
      <c r="N8" s="26" t="s">
        <v>95</v>
      </c>
      <c r="O8" s="4"/>
    </row>
    <row r="9" spans="1:15" ht="168" customHeight="1" x14ac:dyDescent="0.3">
      <c r="A9" s="9">
        <v>5</v>
      </c>
      <c r="B9" s="10" t="s">
        <v>13</v>
      </c>
      <c r="C9" s="10" t="s">
        <v>14</v>
      </c>
      <c r="D9" s="10" t="s">
        <v>15</v>
      </c>
      <c r="E9" s="11" t="s">
        <v>16</v>
      </c>
      <c r="F9" s="10" t="s">
        <v>1</v>
      </c>
      <c r="G9" s="12">
        <v>21932353.649999999</v>
      </c>
      <c r="H9" s="12">
        <v>17525000</v>
      </c>
      <c r="I9" s="10" t="s">
        <v>2</v>
      </c>
      <c r="J9" s="13" t="s">
        <v>17</v>
      </c>
      <c r="K9" s="11" t="s">
        <v>3</v>
      </c>
      <c r="L9" s="25" t="s">
        <v>44</v>
      </c>
      <c r="M9" s="25" t="s">
        <v>49</v>
      </c>
      <c r="N9" s="26" t="s">
        <v>49</v>
      </c>
      <c r="O9" s="4"/>
    </row>
    <row r="10" spans="1:15" ht="168" customHeight="1" x14ac:dyDescent="0.3">
      <c r="A10" s="9">
        <v>6</v>
      </c>
      <c r="B10" s="10" t="s">
        <v>13</v>
      </c>
      <c r="C10" s="10" t="s">
        <v>81</v>
      </c>
      <c r="D10" s="10" t="s">
        <v>51</v>
      </c>
      <c r="E10" s="11" t="s">
        <v>16</v>
      </c>
      <c r="F10" s="10" t="s">
        <v>1</v>
      </c>
      <c r="G10" s="12">
        <v>1020000</v>
      </c>
      <c r="H10" s="12">
        <f>G10*0.85</f>
        <v>867000</v>
      </c>
      <c r="I10" s="10" t="s">
        <v>2</v>
      </c>
      <c r="J10" s="13" t="s">
        <v>53</v>
      </c>
      <c r="K10" s="11" t="s">
        <v>9</v>
      </c>
      <c r="L10" s="25" t="s">
        <v>64</v>
      </c>
      <c r="M10" s="25" t="s">
        <v>63</v>
      </c>
      <c r="N10" s="26" t="s">
        <v>45</v>
      </c>
      <c r="O10" s="4"/>
    </row>
    <row r="11" spans="1:15" ht="168" customHeight="1" x14ac:dyDescent="0.3">
      <c r="A11" s="9">
        <v>7</v>
      </c>
      <c r="B11" s="10" t="s">
        <v>13</v>
      </c>
      <c r="C11" s="10" t="s">
        <v>80</v>
      </c>
      <c r="D11" s="10" t="s">
        <v>51</v>
      </c>
      <c r="E11" s="11" t="s">
        <v>16</v>
      </c>
      <c r="F11" s="10" t="s">
        <v>1</v>
      </c>
      <c r="G11" s="12">
        <v>300000</v>
      </c>
      <c r="H11" s="12">
        <f>G11*0.85</f>
        <v>255000</v>
      </c>
      <c r="I11" s="10" t="s">
        <v>2</v>
      </c>
      <c r="J11" s="13" t="s">
        <v>53</v>
      </c>
      <c r="K11" s="11" t="s">
        <v>9</v>
      </c>
      <c r="L11" s="25" t="s">
        <v>64</v>
      </c>
      <c r="M11" s="25" t="s">
        <v>63</v>
      </c>
      <c r="N11" s="26" t="s">
        <v>45</v>
      </c>
      <c r="O11" s="4"/>
    </row>
    <row r="12" spans="1:15" ht="168" customHeight="1" x14ac:dyDescent="0.3">
      <c r="A12" s="9">
        <v>8</v>
      </c>
      <c r="B12" s="10" t="s">
        <v>78</v>
      </c>
      <c r="C12" s="10" t="s">
        <v>79</v>
      </c>
      <c r="D12" s="10" t="s">
        <v>51</v>
      </c>
      <c r="E12" s="11" t="s">
        <v>70</v>
      </c>
      <c r="F12" s="10" t="s">
        <v>1</v>
      </c>
      <c r="G12" s="12">
        <v>500000</v>
      </c>
      <c r="H12" s="12">
        <f>G12*0.85</f>
        <v>425000</v>
      </c>
      <c r="I12" s="10" t="s">
        <v>2</v>
      </c>
      <c r="J12" s="13" t="s">
        <v>53</v>
      </c>
      <c r="K12" s="11" t="s">
        <v>9</v>
      </c>
      <c r="L12" s="25" t="s">
        <v>64</v>
      </c>
      <c r="M12" s="25" t="s">
        <v>63</v>
      </c>
      <c r="N12" s="26" t="s">
        <v>45</v>
      </c>
      <c r="O12" s="4"/>
    </row>
    <row r="13" spans="1:15" ht="168" customHeight="1" x14ac:dyDescent="0.3">
      <c r="A13" s="9">
        <v>9</v>
      </c>
      <c r="B13" s="10" t="s">
        <v>73</v>
      </c>
      <c r="C13" s="10" t="s">
        <v>82</v>
      </c>
      <c r="D13" s="10" t="s">
        <v>51</v>
      </c>
      <c r="E13" s="11" t="s">
        <v>74</v>
      </c>
      <c r="F13" s="10" t="s">
        <v>1</v>
      </c>
      <c r="G13" s="12">
        <v>250000</v>
      </c>
      <c r="H13" s="12">
        <f>G13*0.5</f>
        <v>125000</v>
      </c>
      <c r="I13" s="10" t="s">
        <v>2</v>
      </c>
      <c r="J13" s="13" t="s">
        <v>53</v>
      </c>
      <c r="K13" s="11" t="s">
        <v>9</v>
      </c>
      <c r="L13" s="25" t="s">
        <v>64</v>
      </c>
      <c r="M13" s="25" t="s">
        <v>63</v>
      </c>
      <c r="N13" s="26" t="s">
        <v>45</v>
      </c>
      <c r="O13" s="4"/>
    </row>
    <row r="14" spans="1:15" ht="168" customHeight="1" x14ac:dyDescent="0.3">
      <c r="A14" s="9">
        <v>10</v>
      </c>
      <c r="B14" s="10" t="s">
        <v>73</v>
      </c>
      <c r="C14" s="10" t="s">
        <v>83</v>
      </c>
      <c r="D14" s="10" t="s">
        <v>51</v>
      </c>
      <c r="E14" s="11" t="s">
        <v>74</v>
      </c>
      <c r="F14" s="10" t="s">
        <v>1</v>
      </c>
      <c r="G14" s="12">
        <v>500000</v>
      </c>
      <c r="H14" s="12">
        <f>G14*0.5</f>
        <v>250000</v>
      </c>
      <c r="I14" s="10" t="s">
        <v>2</v>
      </c>
      <c r="J14" s="13" t="s">
        <v>53</v>
      </c>
      <c r="K14" s="11" t="s">
        <v>9</v>
      </c>
      <c r="L14" s="25" t="s">
        <v>64</v>
      </c>
      <c r="M14" s="25" t="s">
        <v>63</v>
      </c>
      <c r="N14" s="26" t="s">
        <v>45</v>
      </c>
      <c r="O14" s="4"/>
    </row>
    <row r="15" spans="1:15" ht="168" customHeight="1" x14ac:dyDescent="0.3">
      <c r="A15" s="9">
        <v>11</v>
      </c>
      <c r="B15" s="10" t="s">
        <v>73</v>
      </c>
      <c r="C15" s="10" t="s">
        <v>84</v>
      </c>
      <c r="D15" s="10" t="s">
        <v>51</v>
      </c>
      <c r="E15" s="11" t="s">
        <v>74</v>
      </c>
      <c r="F15" s="10" t="s">
        <v>1</v>
      </c>
      <c r="G15" s="12">
        <v>75000</v>
      </c>
      <c r="H15" s="12">
        <f>G15*0.5</f>
        <v>37500</v>
      </c>
      <c r="I15" s="10" t="s">
        <v>2</v>
      </c>
      <c r="J15" s="13" t="s">
        <v>53</v>
      </c>
      <c r="K15" s="11" t="s">
        <v>9</v>
      </c>
      <c r="L15" s="25" t="s">
        <v>64</v>
      </c>
      <c r="M15" s="25" t="s">
        <v>63</v>
      </c>
      <c r="N15" s="26" t="s">
        <v>45</v>
      </c>
      <c r="O15" s="4"/>
    </row>
    <row r="16" spans="1:15" ht="168" customHeight="1" x14ac:dyDescent="0.3">
      <c r="A16" s="9">
        <v>12</v>
      </c>
      <c r="B16" s="10" t="s">
        <v>75</v>
      </c>
      <c r="C16" s="10" t="s">
        <v>85</v>
      </c>
      <c r="D16" s="10" t="s">
        <v>51</v>
      </c>
      <c r="E16" s="11" t="s">
        <v>38</v>
      </c>
      <c r="F16" s="10" t="s">
        <v>1</v>
      </c>
      <c r="G16" s="12">
        <v>500000</v>
      </c>
      <c r="H16" s="12">
        <f>G16*0.85</f>
        <v>425000</v>
      </c>
      <c r="I16" s="10" t="s">
        <v>2</v>
      </c>
      <c r="J16" s="13" t="s">
        <v>53</v>
      </c>
      <c r="K16" s="11" t="s">
        <v>9</v>
      </c>
      <c r="L16" s="25" t="s">
        <v>64</v>
      </c>
      <c r="M16" s="25" t="s">
        <v>63</v>
      </c>
      <c r="N16" s="26" t="s">
        <v>45</v>
      </c>
      <c r="O16" s="4"/>
    </row>
    <row r="17" spans="1:15" ht="168" customHeight="1" x14ac:dyDescent="0.3">
      <c r="A17" s="9">
        <v>13</v>
      </c>
      <c r="B17" s="10" t="s">
        <v>76</v>
      </c>
      <c r="C17" s="10" t="s">
        <v>86</v>
      </c>
      <c r="D17" s="10" t="s">
        <v>51</v>
      </c>
      <c r="E17" s="11" t="s">
        <v>38</v>
      </c>
      <c r="F17" s="10" t="s">
        <v>1</v>
      </c>
      <c r="G17" s="12">
        <v>500000</v>
      </c>
      <c r="H17" s="12">
        <f>G17*0.85</f>
        <v>425000</v>
      </c>
      <c r="I17" s="10" t="s">
        <v>2</v>
      </c>
      <c r="J17" s="13" t="s">
        <v>53</v>
      </c>
      <c r="K17" s="11" t="s">
        <v>9</v>
      </c>
      <c r="L17" s="25" t="s">
        <v>64</v>
      </c>
      <c r="M17" s="25" t="s">
        <v>63</v>
      </c>
      <c r="N17" s="26" t="s">
        <v>45</v>
      </c>
      <c r="O17" s="4"/>
    </row>
    <row r="18" spans="1:15" ht="168" customHeight="1" x14ac:dyDescent="0.3">
      <c r="A18" s="9">
        <v>14</v>
      </c>
      <c r="B18" s="10" t="s">
        <v>77</v>
      </c>
      <c r="C18" s="10" t="s">
        <v>87</v>
      </c>
      <c r="D18" s="10" t="s">
        <v>51</v>
      </c>
      <c r="E18" s="11" t="s">
        <v>38</v>
      </c>
      <c r="F18" s="10" t="s">
        <v>1</v>
      </c>
      <c r="G18" s="12">
        <v>250000</v>
      </c>
      <c r="H18" s="12">
        <f>G18*0.85</f>
        <v>212500</v>
      </c>
      <c r="I18" s="10" t="s">
        <v>2</v>
      </c>
      <c r="J18" s="13" t="s">
        <v>53</v>
      </c>
      <c r="K18" s="11" t="s">
        <v>9</v>
      </c>
      <c r="L18" s="25" t="s">
        <v>64</v>
      </c>
      <c r="M18" s="25" t="s">
        <v>63</v>
      </c>
      <c r="N18" s="26" t="s">
        <v>45</v>
      </c>
      <c r="O18" s="4"/>
    </row>
    <row r="19" spans="1:15" ht="168" customHeight="1" x14ac:dyDescent="0.3">
      <c r="A19" s="9">
        <v>15</v>
      </c>
      <c r="B19" s="10" t="s">
        <v>77</v>
      </c>
      <c r="C19" s="10" t="s">
        <v>88</v>
      </c>
      <c r="D19" s="10" t="s">
        <v>51</v>
      </c>
      <c r="E19" s="11" t="s">
        <v>67</v>
      </c>
      <c r="F19" s="10" t="s">
        <v>1</v>
      </c>
      <c r="G19" s="12">
        <v>250000</v>
      </c>
      <c r="H19" s="12">
        <f>G19*0.85</f>
        <v>212500</v>
      </c>
      <c r="I19" s="10" t="s">
        <v>2</v>
      </c>
      <c r="J19" s="13" t="s">
        <v>53</v>
      </c>
      <c r="K19" s="11" t="s">
        <v>9</v>
      </c>
      <c r="L19" s="25" t="s">
        <v>64</v>
      </c>
      <c r="M19" s="25" t="s">
        <v>63</v>
      </c>
      <c r="N19" s="26" t="s">
        <v>45</v>
      </c>
      <c r="O19" s="4"/>
    </row>
    <row r="20" spans="1:15" ht="258.60000000000002" customHeight="1" x14ac:dyDescent="0.3">
      <c r="A20" s="9">
        <v>16</v>
      </c>
      <c r="B20" s="10" t="s">
        <v>39</v>
      </c>
      <c r="C20" s="10" t="s">
        <v>47</v>
      </c>
      <c r="D20" s="10" t="s">
        <v>48</v>
      </c>
      <c r="E20" s="10" t="s">
        <v>71</v>
      </c>
      <c r="F20" s="10" t="s">
        <v>1</v>
      </c>
      <c r="G20" s="12">
        <v>5882353</v>
      </c>
      <c r="H20" s="12">
        <v>5000000</v>
      </c>
      <c r="I20" s="10" t="s">
        <v>2</v>
      </c>
      <c r="J20" s="13" t="s">
        <v>72</v>
      </c>
      <c r="K20" s="10" t="s">
        <v>9</v>
      </c>
      <c r="L20" s="25" t="s">
        <v>49</v>
      </c>
      <c r="M20" s="25" t="s">
        <v>54</v>
      </c>
      <c r="N20" s="27" t="s">
        <v>63</v>
      </c>
      <c r="O20" s="4"/>
    </row>
    <row r="21" spans="1:15" ht="147" x14ac:dyDescent="0.3">
      <c r="A21" s="9">
        <v>17</v>
      </c>
      <c r="B21" s="10" t="s">
        <v>40</v>
      </c>
      <c r="C21" s="10" t="s">
        <v>43</v>
      </c>
      <c r="D21" s="10" t="s">
        <v>41</v>
      </c>
      <c r="E21" s="10" t="s">
        <v>89</v>
      </c>
      <c r="F21" s="10" t="s">
        <v>1</v>
      </c>
      <c r="G21" s="12">
        <v>30671462.981176499</v>
      </c>
      <c r="H21" s="12">
        <v>29427436</v>
      </c>
      <c r="I21" s="10" t="s">
        <v>2</v>
      </c>
      <c r="J21" s="13" t="s">
        <v>42</v>
      </c>
      <c r="K21" s="10" t="s">
        <v>3</v>
      </c>
      <c r="L21" s="25" t="s">
        <v>64</v>
      </c>
      <c r="M21" s="25" t="s">
        <v>63</v>
      </c>
      <c r="N21" s="26" t="s">
        <v>45</v>
      </c>
    </row>
    <row r="22" spans="1:15" ht="127.8" customHeight="1" x14ac:dyDescent="0.3">
      <c r="A22" s="9">
        <v>18</v>
      </c>
      <c r="B22" s="10" t="s">
        <v>28</v>
      </c>
      <c r="C22" s="10" t="s">
        <v>29</v>
      </c>
      <c r="D22" s="10" t="s">
        <v>32</v>
      </c>
      <c r="E22" s="11" t="s">
        <v>30</v>
      </c>
      <c r="F22" s="10" t="s">
        <v>1</v>
      </c>
      <c r="G22" s="12">
        <v>300000</v>
      </c>
      <c r="H22" s="12">
        <v>255000</v>
      </c>
      <c r="I22" s="10" t="s">
        <v>2</v>
      </c>
      <c r="J22" s="13" t="s">
        <v>31</v>
      </c>
      <c r="K22" s="11" t="s">
        <v>3</v>
      </c>
      <c r="L22" s="25" t="s">
        <v>10</v>
      </c>
      <c r="M22" s="25" t="s">
        <v>44</v>
      </c>
      <c r="N22" s="26" t="s">
        <v>49</v>
      </c>
    </row>
    <row r="23" spans="1:15" ht="151.19999999999999" customHeight="1" x14ac:dyDescent="0.3">
      <c r="A23" s="9">
        <v>19</v>
      </c>
      <c r="B23" s="10"/>
      <c r="C23" s="10" t="s">
        <v>50</v>
      </c>
      <c r="D23" s="10" t="s">
        <v>51</v>
      </c>
      <c r="E23" s="10" t="s">
        <v>52</v>
      </c>
      <c r="F23" s="10" t="s">
        <v>1</v>
      </c>
      <c r="G23" s="12">
        <v>12264870.720000001</v>
      </c>
      <c r="H23" s="12">
        <v>9987640</v>
      </c>
      <c r="I23" s="10" t="s">
        <v>2</v>
      </c>
      <c r="J23" s="13" t="s">
        <v>53</v>
      </c>
      <c r="K23" s="11" t="s">
        <v>9</v>
      </c>
      <c r="L23" s="25" t="s">
        <v>44</v>
      </c>
      <c r="M23" s="25" t="s">
        <v>36</v>
      </c>
      <c r="N23" s="26" t="s">
        <v>54</v>
      </c>
    </row>
    <row r="24" spans="1:15" ht="165" customHeight="1" x14ac:dyDescent="0.3">
      <c r="A24" s="9">
        <v>20</v>
      </c>
      <c r="B24" s="24" t="s">
        <v>77</v>
      </c>
      <c r="C24" s="10" t="s">
        <v>90</v>
      </c>
      <c r="D24" s="10" t="s">
        <v>91</v>
      </c>
      <c r="E24" s="10" t="s">
        <v>67</v>
      </c>
      <c r="F24" s="10" t="s">
        <v>1</v>
      </c>
      <c r="G24" s="12">
        <v>1400000</v>
      </c>
      <c r="H24" s="12">
        <f>G24*0.85</f>
        <v>1190000</v>
      </c>
      <c r="I24" s="10" t="s">
        <v>2</v>
      </c>
      <c r="J24" s="13" t="s">
        <v>94</v>
      </c>
      <c r="K24" s="11" t="s">
        <v>9</v>
      </c>
      <c r="L24" s="25" t="s">
        <v>59</v>
      </c>
      <c r="M24" s="25" t="s">
        <v>61</v>
      </c>
      <c r="N24" s="26" t="s">
        <v>95</v>
      </c>
    </row>
    <row r="25" spans="1:15" ht="165" customHeight="1" x14ac:dyDescent="0.3">
      <c r="A25" s="9">
        <v>21</v>
      </c>
      <c r="B25" s="10"/>
      <c r="C25" s="10" t="s">
        <v>68</v>
      </c>
      <c r="D25" s="10" t="s">
        <v>60</v>
      </c>
      <c r="E25" s="10" t="s">
        <v>38</v>
      </c>
      <c r="F25" s="10" t="s">
        <v>1</v>
      </c>
      <c r="G25" s="12">
        <v>5000000</v>
      </c>
      <c r="H25" s="12">
        <f>G25*0.85</f>
        <v>4250000</v>
      </c>
      <c r="I25" s="10" t="s">
        <v>2</v>
      </c>
      <c r="J25" s="13" t="s">
        <v>65</v>
      </c>
      <c r="K25" s="11" t="s">
        <v>3</v>
      </c>
      <c r="L25" s="25" t="s">
        <v>45</v>
      </c>
      <c r="M25" s="25" t="s">
        <v>59</v>
      </c>
      <c r="N25" s="26" t="s">
        <v>61</v>
      </c>
    </row>
    <row r="26" spans="1:15" ht="165" customHeight="1" x14ac:dyDescent="0.3">
      <c r="A26" s="9">
        <v>22</v>
      </c>
      <c r="B26" s="10"/>
      <c r="C26" s="10" t="s">
        <v>69</v>
      </c>
      <c r="D26" s="10" t="s">
        <v>60</v>
      </c>
      <c r="E26" s="10" t="s">
        <v>67</v>
      </c>
      <c r="F26" s="10" t="s">
        <v>1</v>
      </c>
      <c r="G26" s="12">
        <v>5000000</v>
      </c>
      <c r="H26" s="12">
        <f>G26*0.85</f>
        <v>4250000</v>
      </c>
      <c r="I26" s="10" t="s">
        <v>2</v>
      </c>
      <c r="J26" s="13" t="s">
        <v>66</v>
      </c>
      <c r="K26" s="11" t="s">
        <v>3</v>
      </c>
      <c r="L26" s="25" t="s">
        <v>45</v>
      </c>
      <c r="M26" s="25" t="s">
        <v>59</v>
      </c>
      <c r="N26" s="26" t="s">
        <v>61</v>
      </c>
    </row>
    <row r="27" spans="1:15" ht="44.4" customHeight="1" thickBot="1" x14ac:dyDescent="0.35">
      <c r="A27" s="32"/>
      <c r="B27" s="33"/>
      <c r="C27" s="33"/>
      <c r="D27" s="33"/>
      <c r="E27" s="33"/>
      <c r="F27" s="6" t="s">
        <v>96</v>
      </c>
      <c r="G27" s="7">
        <f>SUM(G5:G26)</f>
        <v>116395383.0511765</v>
      </c>
      <c r="H27" s="7">
        <f>SUM(H5:H26)</f>
        <v>98949017</v>
      </c>
      <c r="I27" s="34"/>
      <c r="J27" s="34"/>
      <c r="K27" s="34"/>
      <c r="L27" s="34"/>
      <c r="M27" s="34"/>
      <c r="N27" s="35"/>
    </row>
  </sheetData>
  <mergeCells count="4">
    <mergeCell ref="A1:N1"/>
    <mergeCell ref="A2:N2"/>
    <mergeCell ref="A27:E27"/>
    <mergeCell ref="I27:N27"/>
  </mergeCells>
  <pageMargins left="0.25" right="0.25" top="0.75" bottom="0.75" header="0.3" footer="0.3"/>
  <pageSetup paperSize="8" scale="4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0d65882-afcc-44e0-9f9d-a3a19484025c">
      <Terms xmlns="http://schemas.microsoft.com/office/infopath/2007/PartnerControls"/>
    </lcf76f155ced4ddcb4097134ff3c332f>
    <TaxCatchAll xmlns="7dad44aa-71bc-4b74-b805-970d02198a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E6CA63DEF4CF4EB6428DE5B0E6FD77" ma:contentTypeVersion="10" ma:contentTypeDescription="Create a new document." ma:contentTypeScope="" ma:versionID="efc04d3df4d40170d978eed3edcf8ddf">
  <xsd:schema xmlns:xsd="http://www.w3.org/2001/XMLSchema" xmlns:xs="http://www.w3.org/2001/XMLSchema" xmlns:p="http://schemas.microsoft.com/office/2006/metadata/properties" xmlns:ns2="b0d65882-afcc-44e0-9f9d-a3a19484025c" xmlns:ns3="7dad44aa-71bc-4b74-b805-970d02198ae5" targetNamespace="http://schemas.microsoft.com/office/2006/metadata/properties" ma:root="true" ma:fieldsID="b3cae839870e6df2c738faa1b1870e9e" ns2:_="" ns3:_="">
    <xsd:import namespace="b0d65882-afcc-44e0-9f9d-a3a19484025c"/>
    <xsd:import namespace="7dad44aa-71bc-4b74-b805-970d02198a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d65882-afcc-44e0-9f9d-a3a1948402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428cf4ff-ab5b-4139-ad2b-711e8c48f5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d44aa-71bc-4b74-b805-970d02198ae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266412b-036c-4e80-b576-9adb0f20cf5f}" ma:internalName="TaxCatchAll" ma:showField="CatchAllData" ma:web="7dad44aa-71bc-4b74-b805-970d02198a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EA0EAB-ADDB-4786-BABB-5623C6ABBD69}">
  <ds:schemaRefs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7dad44aa-71bc-4b74-b805-970d02198ae5"/>
    <ds:schemaRef ds:uri="b0d65882-afcc-44e0-9f9d-a3a19484025c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D79D01F-8E2B-4352-8D12-2E8F5ACCBB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7EE3F9-416F-4D0E-AE07-0A8B38242B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d65882-afcc-44e0-9f9d-a3a19484025c"/>
    <ds:schemaRef ds:uri="7dad44aa-71bc-4b74-b805-970d02198a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26.03.2026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Zalan</dc:creator>
  <cp:lastModifiedBy>Florin Simonca</cp:lastModifiedBy>
  <cp:lastPrinted>2026-03-26T10:56:36Z</cp:lastPrinted>
  <dcterms:created xsi:type="dcterms:W3CDTF">2023-02-22T08:19:11Z</dcterms:created>
  <dcterms:modified xsi:type="dcterms:W3CDTF">2026-03-26T10:56:39Z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0x0101005BE6CA63DEF4CF4EB6428DE5B0E6FD77</vt:lpwstr>
  </property>
  <property fmtid="{D5CDD505-2E9C-101B-9397-08002B2CF9AE}" pid="3" name="MediaServiceImageTags">
    <vt:lpwstr/>
  </property>
</Properties>
</file>