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4. 371.B/Publicare/Ghidul solicitantului 371.B/"/>
    </mc:Choice>
  </mc:AlternateContent>
  <xr:revisionPtr revIDLastSave="0" documentId="6_{1A7D33FE-C289-46F0-B284-C62323D6C15A}" xr6:coauthVersionLast="47" xr6:coauthVersionMax="47" xr10:uidLastSave="{00000000-0000-0000-0000-000000000000}"/>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ETF!$A$1:$K$75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2" i="12" l="1"/>
  <c r="L71" i="12" s="1"/>
  <c r="L66" i="12"/>
  <c r="L62" i="12"/>
  <c r="L59" i="12"/>
  <c r="L54" i="12"/>
  <c r="L38" i="12"/>
  <c r="L33" i="12"/>
  <c r="L28" i="12"/>
  <c r="L23" i="12"/>
  <c r="L19" i="12"/>
  <c r="L14" i="12"/>
  <c r="L7" i="12"/>
  <c r="C6" i="12"/>
  <c r="C5" i="12" s="1"/>
  <c r="K59" i="12"/>
  <c r="J59" i="12"/>
  <c r="I59" i="12"/>
  <c r="H59" i="12"/>
  <c r="K33" i="12"/>
  <c r="J33" i="12"/>
  <c r="I33" i="12"/>
  <c r="H33" i="12"/>
  <c r="K28" i="12"/>
  <c r="J28" i="12"/>
  <c r="I28" i="12"/>
  <c r="H28" i="12"/>
  <c r="K23" i="12"/>
  <c r="J23" i="12"/>
  <c r="I23" i="12"/>
  <c r="H23" i="12"/>
  <c r="L47" i="12" l="1"/>
  <c r="L46" i="12" s="1"/>
  <c r="L45" i="12" s="1"/>
  <c r="L6" i="12"/>
  <c r="L5" i="12" s="1"/>
  <c r="H72" i="12"/>
  <c r="H71" i="12" s="1"/>
  <c r="I72" i="12"/>
  <c r="I71" i="12" s="1"/>
  <c r="J72" i="12"/>
  <c r="J71" i="12" s="1"/>
  <c r="K72" i="12"/>
  <c r="K71" i="12" s="1"/>
  <c r="C72" i="12"/>
  <c r="C71" i="12" s="1"/>
  <c r="H66" i="12"/>
  <c r="I66" i="12"/>
  <c r="J66" i="12"/>
  <c r="K66" i="12"/>
  <c r="C66" i="12"/>
  <c r="H62" i="12"/>
  <c r="I62" i="12"/>
  <c r="J62" i="12"/>
  <c r="K62" i="12"/>
  <c r="H54" i="12"/>
  <c r="I54" i="12"/>
  <c r="J54" i="12"/>
  <c r="K54" i="12"/>
  <c r="C54" i="12"/>
  <c r="I38" i="12"/>
  <c r="J38" i="12"/>
  <c r="K38" i="12"/>
  <c r="H38" i="12"/>
  <c r="I19" i="12"/>
  <c r="J19" i="12"/>
  <c r="K19" i="12"/>
  <c r="H19" i="12"/>
  <c r="H14" i="12"/>
  <c r="I14" i="12"/>
  <c r="J14" i="12"/>
  <c r="K14" i="12"/>
  <c r="H7" i="12"/>
  <c r="I7" i="12"/>
  <c r="J7" i="12"/>
  <c r="K7" i="12"/>
  <c r="C46" i="12" l="1"/>
  <c r="C45" i="12" s="1"/>
  <c r="C75" i="12" s="1"/>
  <c r="L75" i="12"/>
  <c r="H6" i="12"/>
  <c r="H5" i="12" s="1"/>
  <c r="K6" i="12"/>
  <c r="K5" i="12" s="1"/>
  <c r="J6" i="12"/>
  <c r="J5" i="12" s="1"/>
  <c r="I6" i="12"/>
  <c r="I5" i="12" s="1"/>
  <c r="I47" i="12"/>
  <c r="I46" i="12" s="1"/>
  <c r="I45" i="12" s="1"/>
  <c r="H47" i="12"/>
  <c r="H46" i="12" s="1"/>
  <c r="H45" i="12" s="1"/>
  <c r="J47" i="12"/>
  <c r="J46" i="12" s="1"/>
  <c r="J45" i="12" s="1"/>
  <c r="K47" i="12"/>
  <c r="K46" i="12" s="1"/>
  <c r="K45" i="12" s="1"/>
  <c r="H75" i="12" l="1"/>
  <c r="J75" i="12"/>
  <c r="I75" i="12"/>
  <c r="K75" i="12"/>
</calcChain>
</file>

<file path=xl/sharedStrings.xml><?xml version="1.0" encoding="utf-8"?>
<sst xmlns="http://schemas.openxmlformats.org/spreadsheetml/2006/main" count="181" uniqueCount="131">
  <si>
    <t>Punctaj maxim</t>
  </si>
  <si>
    <t>Detaliere metoda de punctare si elemente care se verifica in vederea indeplinirii criteriului</t>
  </si>
  <si>
    <t>Documente necesare pentru evaluarea criteriului</t>
  </si>
  <si>
    <t>Sursa/locatia datelor pentru evaluarea criteriului, in vederea digitalizarii</t>
  </si>
  <si>
    <t>Punctaj evaluator 1</t>
  </si>
  <si>
    <t>Punctaj evaluator 2</t>
  </si>
  <si>
    <t>Punctaj evaluator 3</t>
  </si>
  <si>
    <t>Medie punctaj</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</si>
  <si>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</si>
  <si>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</si>
  <si>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CONTRIBUŢIA PROIECTULUI LA REALIZAREA OBIECTIVELOR SPECIFICE</t>
  </si>
  <si>
    <t>1.1.</t>
  </si>
  <si>
    <t>a.  Suprafaţa spaţiu verde ≤ 10m2/ locuitor</t>
  </si>
  <si>
    <t>Formularul cererii de finanţare completat în baza celor mai recente date ale INS (Institutul Naţional de Statistică)</t>
  </si>
  <si>
    <t>b.  10m2/ locuitor &lt;  Suprafaţa spaţiu verde ≤ 15 m2/ locuitor</t>
  </si>
  <si>
    <t>c.  15 m2/ locuitor &lt; Suprafaţa spaţiu verde ≤ 20 m2/ locuitor</t>
  </si>
  <si>
    <t>d.  20 m2/ locuitor &lt;  Suprafaţa spaţiu verde ≤ 26 m2/ locuitor</t>
  </si>
  <si>
    <t xml:space="preserve">e. Suprafaţa spaţiu verde &gt; 26 m2/ locuitor </t>
  </si>
  <si>
    <t>1.2.</t>
  </si>
  <si>
    <t>a. Suprafaţă teren ≥ 10.000 m2</t>
  </si>
  <si>
    <t>Formularul cererii de finanţare</t>
  </si>
  <si>
    <t>b. 5.000 m2 ≤ Suprafaţă teren &lt;  10.000 m2</t>
  </si>
  <si>
    <t>1.3.</t>
  </si>
  <si>
    <t>1.4.</t>
  </si>
  <si>
    <t>a. Populația care are acces la infrastructuri verzi noi sau modernizate în zonele urbane ≥ 3.500 persoane</t>
  </si>
  <si>
    <r>
      <t xml:space="preserve">b.  1.000 persoane ≤ Populația care are acces la infrastructuri verzi noi sau modernizate în zonele urbane </t>
    </r>
    <r>
      <rPr>
        <sz val="11"/>
        <rFont val="Calibri"/>
        <family val="2"/>
      </rPr>
      <t>&lt; 3.500 persoane</t>
    </r>
  </si>
  <si>
    <t>1.5.</t>
  </si>
  <si>
    <t>a. Creare de noi spaţii verzi</t>
  </si>
  <si>
    <t xml:space="preserve">b. Extinderea de spaţii verzi existente </t>
  </si>
  <si>
    <t>1.6.</t>
  </si>
  <si>
    <t xml:space="preserve">a. Soluţia tehnică propusă prin proiect a făcut obiectul unui concurs de soluţii </t>
  </si>
  <si>
    <t>De asemenea, vor fi prioritizate proiectele care au făcut obiectul unui concurs de soluții în conformitate cu legislația achizițiilor publice aplicabile şi/sau dacă soluţia propusă promovează principiul “Nature based solution - NBS” (utilizarea de soluții naturale/prietenoase cu mediul). În cazul unei cereri de finanţare cu mai multe locaţii se va puncta dacă cel puţin pentru o locaţie este indeplinită condiţia criteriului de selecţie.</t>
  </si>
  <si>
    <t xml:space="preserve">b. Soluţia propusă promovează principiul "Nature base solutions - NBS" </t>
  </si>
  <si>
    <t>MATURITATEA PROIECTULUI</t>
  </si>
  <si>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</si>
  <si>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3</t>
  </si>
  <si>
    <t>3.1</t>
  </si>
  <si>
    <t>Documentația tehnico-economică cu documentele suport verificată în baza grilei privind conformitatea documentației tehnico-economice.</t>
  </si>
  <si>
    <t>N/A</t>
  </si>
  <si>
    <t>c. Soluţia tehnică propusă prin proiect răspunde scopului/ obiectivelor acestuia</t>
  </si>
  <si>
    <t>Documentația tehnico-economică cu documentele suport verificată în baza grilei privind conformitatea documentației tehnico-economice inclusiv dovada finalizării concursului de soluții</t>
  </si>
  <si>
    <t>Se va verifica dacă în cadrul documentației tehnico-economice sunt completate informațiile necesare privind situația existența și cea propusă a obiectivului de investiții. Acestea vor fi coroborate inclusiv cu informațiile privind dreptul asupra imobilului.</t>
  </si>
  <si>
    <t>3.2</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</si>
  <si>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</si>
  <si>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3.3</t>
  </si>
  <si>
    <t xml:space="preserve">Identificarea riscurilor și mecanisme de gestionare </t>
  </si>
  <si>
    <t xml:space="preserve">Solicitantul identifică şi detaliază posibilile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</si>
  <si>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t xml:space="preserve"> 
</t>
  </si>
  <si>
    <t>3.4</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</si>
  <si>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proiectul. </t>
  </si>
  <si>
    <t>Formularul cererii de finanţare, fişele de post şi CV-uri, după caz</t>
  </si>
  <si>
    <t>Se va puncta modul în care solicitantul dovedeşte sustenabilitatea investiţiei propuse</t>
  </si>
  <si>
    <t>Cererea de finanţare inclusiv anexele aferente acesteia</t>
  </si>
  <si>
    <t>3.5.</t>
  </si>
  <si>
    <t>Se va verifica dacă în cadrul documentului strategic este identificat cel puțin un proiect cu care cererea de finanțare depusă spre finanțare este complementară</t>
  </si>
  <si>
    <t>SIDU - extras relevant</t>
  </si>
  <si>
    <t>b. Abordarea unor funcții multiple</t>
  </si>
  <si>
    <t>Referitor la abordarea unor funcții multiple se va puncta dacă din informațiile oferite rezultă impactul/efectele care vizează caracterul educațional, social, cultural, etc, în perioada de durabilitate.</t>
  </si>
  <si>
    <t xml:space="preserve">c. Implicarea mai multor părți interesate în fazele de dezvoltare și implementare pentru dezvoltarea comunității (comunitatea, mediul cultural, social şi economic) </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</si>
  <si>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</si>
  <si>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4</t>
  </si>
  <si>
    <t xml:space="preserve">RESPECTAREA PRINCIPIILOR ORIZONTALE </t>
  </si>
  <si>
    <t>Solicitantul justifică temeinic și probează cu documente relevante respectarea condițiilor cu privire la principiile orizontale conform Ghidului solicitantului</t>
  </si>
  <si>
    <t>Solicitantul justifică temeinic și probează cu documente relevante respectarea condițiilor cu privire la principiile orizontale</t>
  </si>
  <si>
    <t>Formularul cererii de finanţare, anexele cererii de finanţare, documentaţia tehnico-economică, documentele relevante depuse de solicitant</t>
  </si>
  <si>
    <t>TOTAL (punctaj)</t>
  </si>
  <si>
    <t xml:space="preserve">Se va puncta corelarea bugetului cu celelalte secţiuni/informaţii din cererea de finanţare. </t>
  </si>
  <si>
    <t>Formularul cererii de finanţare, Studiul privind infrastructura verde, Documentaţia tehnico-economică</t>
  </si>
  <si>
    <t>Formularul cererii de finanţare /Studiul privind infrastructura verde/Documentaţia tehnico-economică</t>
  </si>
  <si>
    <t>Formularul cererii de finantare, documentaţia tehnico-economică</t>
  </si>
  <si>
    <t>Algoritm</t>
  </si>
  <si>
    <t>Disjunctiv (o varianta)</t>
  </si>
  <si>
    <t>Cumulativ</t>
  </si>
  <si>
    <t>b.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</si>
  <si>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c. 1000 m2 &lt; Suprafaţă teren &lt; 5.000 m2</t>
  </si>
  <si>
    <t xml:space="preserve">Formularul cererii de finanţare, Studiul privind infrastructura verde, documentația tehnico-economică, documentul cu cele mai recente date ale INS (Institutul Naţional de Statistică) </t>
  </si>
  <si>
    <t>Punctarea se va realiza diferenţiat  în funcţie de suprafata aferentă investiţie. În cazul cererilor de finanțare cu mai multe locații, suprafața terenului obiect al investiției se va obține prin însumarea suprafețelor. Subcriteriul este in directă legătură cu unul dintre indicatorii de program. Suprafața de teren obiect al investiției nu poate fi mai mică de 1000 m2, aceasta fiind o condiție impusă prin ghidul solicitantului și conduce la respingerea cererii de finanțare.</t>
  </si>
  <si>
    <t xml:space="preserve">Punctarea se va realiza diferenţiat  în funcţie de distanţa la care se regăseşte terenul obiect al investiţiei faţă de zona locuită şi dacă este posibil accesul pietonal către acesta. În cazul construirii/modernizării infrastructurii verzi din mai multe locaţii,  accesibilitatea  se va calcula pentru fiecare teren /suprafață. Punctajul se va raporta la media aritmetică a locațiilor din proiect (se va puncta cu 5 sau 10). </t>
  </si>
  <si>
    <t>b. Obiectivul de investiții se află la o distanță &gt; 500 m de o zonă locuită</t>
  </si>
  <si>
    <t xml:space="preserve">a. Obiectivul de investiții se află la o distanță ≤ 500 m de o zonă locuită și este accesibil pietonal  </t>
  </si>
  <si>
    <t>Formularul cererii de finanţare inclusiv documentele care stau la baza finalizării concursului de soluţii. Pentru evaluarea promovării principiului NBS se vor lua în considerare atât documentaţia tehnico-economică cât şi orice alte studii care atestă respectarea acestui principiu.</t>
  </si>
  <si>
    <t>Formularul cererii de finanțare, Documentația tehnico-economică cu documentele suport. Alte documente justificative.</t>
  </si>
  <si>
    <t>Formularul cererii de finanţare şi centralizatorul privind justificarea costurilor și documentele justificative inclusiv devizul general</t>
  </si>
  <si>
    <t>Se va nota în baza informațiilor incluse în cererea de finanțare. Aceste informații trebuie să identifice riscurile și să prezinte mecanismele prin care acestea pot fi evitate spre exemplu în procesul de întocmire a proiectului, achiziție, execuție, etc. Verificarea va viza inclusiv modul în care activitățile au fost planificate, dacă acestea sunt clar definite, logice și fezabile.</t>
  </si>
  <si>
    <t>Anexa II.1</t>
  </si>
  <si>
    <t>GRILA DE EVALUARE TEHNICĂ ȘI FINANCIARĂ</t>
  </si>
  <si>
    <t xml:space="preserve">Criterii și subcriterii                                                                                                                                                                                   </t>
  </si>
  <si>
    <t>Observaţii:</t>
  </si>
  <si>
    <t xml:space="preserve">Observaţii: </t>
  </si>
  <si>
    <t xml:space="preserve">Suprafața teren obiect al investiției  </t>
  </si>
  <si>
    <t>Accesibilitatea la obiectivul de investiții</t>
  </si>
  <si>
    <t xml:space="preserve">Populația care are acces la infrastructuri verzi noi sau modernizate în zonele urbane  </t>
  </si>
  <si>
    <t>Tipul intervenţiei</t>
  </si>
  <si>
    <t xml:space="preserve">Soluţia tehnică propusă prin proiect a făcut obiectul unui concurs de soluţii și/sau soluţia propusă promovează principiul "Nature base solutions - NBS" </t>
  </si>
  <si>
    <t xml:space="preserve">CALITATEA ŞI CARACTERUL INTEGRAT AL PROIECTULUI </t>
  </si>
  <si>
    <t xml:space="preserve">Calitatea bugetului, concordanța buget/deviz  </t>
  </si>
  <si>
    <t xml:space="preserve">Capacitatea operațională a solicitantului şi sustenabilitatea proiectului </t>
  </si>
  <si>
    <t xml:space="preserve">Caracterul integrat al proiectului </t>
  </si>
  <si>
    <t>Subcriteriul reprezintă populaţia care locuieşte în raza de 2 km calculată de la limita terenului vizat de infrastructura verde care face obiectul proiectului. Punctarea se va realiza diferenţiat  în funcţie de nr. populaţei care are acces la obiectivul de investiţie.</t>
  </si>
  <si>
    <t>Se va verifica dacă soluția tehnică adoptată se pretează și se încadrează în tipologia și specificul intervențiilor din cadrul prezentului apel de proiecte și anume infrastructura verde. În cazul existenței unui concurs de soluții poate fi considerat respectat acest subcriteriu.</t>
  </si>
  <si>
    <t>Se va puncta dacă costurile previzionate sunt realiste, sufieciente şi necesare luând în considerare justificarea solicitantului din surse independente şi verificabile (a se vedea centralizatorul privind justificarea costurilor și documentele justificative).</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</si>
  <si>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</si>
  <si>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t>b.Bugetul (secţiunea _ din cererea de finanţare) este complet şi corelat cu activitățile prevăzute, cu resursele materiale implicate în realizarea proiectului, adica: nu există mențiuni în secțiunile privind activitățile, resursele și rezultatele anticipate din cererea de finantare care nu au acoperire intr-un subcapitol bugetar / linie bugetar; de asemenea, nu există subcapitol bugetar / linie bugetară fără corespondență în secțiunile privind activitățile, resursele și rezultatele.</t>
  </si>
  <si>
    <t>c.Costurile sunt realiste (corect estimate), suficiente şi necesare pentru implementarea proiectului. (Costurile pe unitatea de resurse utilizate sunt realiste din punctul de vedere al evaluatorului și justificate de catre solicitant prin citarea unor surse independente și verificabile (statistici oficiale, prețuri standard, SCOST, oferte, liste cu cantităţi de lucrări-F3, etc.) sau prin rezultatele unei cercetări de piață efectuate de solicitant).</t>
  </si>
  <si>
    <t>Se va puncta în baza informațiilor incluse în cererea de finanțare, fișelor de post si CV-urilor, după caz, anexate</t>
  </si>
  <si>
    <r>
      <t>a.</t>
    </r>
    <r>
      <rPr>
        <sz val="11"/>
        <color rgb="FFFF0000"/>
        <rFont val="Calibri"/>
        <family val="2"/>
        <scheme val="minor"/>
      </rPr>
      <t> </t>
    </r>
    <r>
      <rPr>
        <sz val="11"/>
        <rFont val="Calibri"/>
        <family val="2"/>
        <scheme val="minor"/>
      </rPr>
      <t>Solicitantul are documentaţia  tehnico-economică faza P.T., Autorizatie de Construire emisă, și contractul de lucrari/proiectare si executie de lucrari, este atribuit după 01.01.2021.</t>
    </r>
  </si>
  <si>
    <t xml:space="preserve">c. Solicitantul are documentaţia  tehnico-economică faza P.T. și Autorizație de Construire emisă. </t>
  </si>
  <si>
    <t>Se va verifica  in baza informatiilor solicitantului si documentelor atasate. În cazul cererilor de finanțare cu mai multe documentații tehnico-economice depuse, acordarea punctajului se va raporta in functie de cea mai matura documetatie tehnico-economica depusă.</t>
  </si>
  <si>
    <t>b. Proiectul respectă bunele practici în domeniul rrealizării de spaţii verzi prin protejarea biodiversităţii și standardele europene în acest domeniu</t>
  </si>
  <si>
    <t>d. - DALI/SF: Sunt descrise ipotezele de lucru şi modul in care a fost realizata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</si>
  <si>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e.  Situaţia existenta și cea propusă a obiectivului de investiţii este detaliata si completa. Există corelare între amplasamentul investiţiei cu privire la prevederile SF/DALI/PT, CU/AC, după caz, cererea de finanţare - descrierea investiţiei şi documentele privind imobilul anexat la cererea de finanţare,                                                                                                                                                                                                                                            (În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0p, iar proiectul este respins)</t>
  </si>
  <si>
    <t>a. Complementaritate cu cel puţin un proiect dintre cele cuprinse în cadrul Strategiei teritoriale</t>
  </si>
  <si>
    <t xml:space="preserve">Formularul cererii de finanţare, Strategia teritorială (extras relevant din strategie - ex: lista cu proiecte, fisa de proiect, etc) </t>
  </si>
  <si>
    <t>Formularul cererii de finanţare, Strategia teritorială (extras relevant din strategie), documentația tehnico-economică, etc</t>
  </si>
  <si>
    <t xml:space="preserve">Formularul cererii de finanţare, Strategia teritorială (extras relevant din strategie - ex: secțiunea care vizează asigurarea transparenței cum ar fi consultarea publica) </t>
  </si>
  <si>
    <t>a. - DALI/SF: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tehnica,etc. Părţile desenate sunt complete şi corespund cu părţile scrise (memoriile tehnice pe specialități, caietele de sarcini și Formularele F1, F2, F3, F4 şi devizul general sunt corelate între ele)ului</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</si>
  <si>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</si>
  <si>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anexei la Hotărârii de aprobare a documentației tehnico-economice și a indicatorilor tehnico-economici aplicabile, inclusiv anexa la aceasta care vizează descrierea sumară a investiției.</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</si>
  <si>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 </t>
    </r>
    <r>
      <rPr>
        <b/>
        <sz val="11"/>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3: </t>
    </r>
    <r>
      <rPr>
        <b/>
        <sz val="11"/>
        <color theme="4" tint="-0.249977111117893"/>
        <rFont val="Calibri"/>
        <family val="2"/>
        <scheme val="minor"/>
      </rPr>
      <t>O regiune cu localități prietenoase cu mediul</t>
    </r>
    <r>
      <rPr>
        <b/>
        <sz val="11"/>
        <color theme="1"/>
        <rFont val="Calibri"/>
        <family val="2"/>
        <scheme val="minor"/>
      </rPr>
      <t xml:space="preserve">
Obiectiv specific 2.7: </t>
    </r>
    <r>
      <rPr>
        <b/>
        <sz val="11"/>
        <color theme="4" tint="-0.249977111117893"/>
        <rFont val="Calibri"/>
        <family val="2"/>
        <scheme val="minor"/>
      </rPr>
      <t>Intensificarea acțiunilor de protecție și conservare a naturii, a biodiversității și a infrastructurii verzi, inclusiv în zonele urbane, precum și reducerea tuturor formelor de poluare
APEL DE PROIECTE: PRNV/2023/371.B/1</t>
    </r>
  </si>
  <si>
    <t xml:space="preserve">Suprafața spațiu verde /locuitor (conform datelor INS) </t>
  </si>
  <si>
    <t xml:space="preserve">Punctarea se va realiza diferenţiat  în funcţie de suprafaţa de spaţiu verde existentă  în cadrul fiecărui UAT eligibil raportat la nr. de locuitori. În cazul cererilor de finanțare care vizează intervenţii atât în municipiile reşedinţă de judeţ cât şi în UAT Comună din ZUF aferentă municipiilor reşedinţă de judeţ (parteneriat), criteriul se va raporta la UAT Comună din ZUF aferentă municipiilor reşedinţă de judeţ. </t>
  </si>
  <si>
    <t>Punctarea se va realiza diferenţiat  în funcţie de tipul intervenţiei (dacă se creează spaţii verzi sau se extind cele existente). În cazul cererilor de finanțare care vizează intervenţii atât în municipiile reşedinţă de judeţ cât şi în UAT Comună din ZUF aferente municipiilor reşedinţă de judeţ, criteriul se va raporta la UAT Comună din ZUF aferente municipiilor reşedinţă de judeţ. În cazul cererilor de finanțare care vizează cumulat intervenţii de mai multe tipuri, punctajul oferit va viza tipul de interventie punctat superior. Criteriul vizează inclusiv coridoarele ecologice. Cu "0" vor fi punctate investițiile care vizează reamenajarea spațiilor verzi existente care conduc la creșterea suprafeței înverzite/inierbate.</t>
  </si>
  <si>
    <t>b. Solicitantul are documentaţia  tehnico-economică faza S.F./D.A.L.I. și contractul de proiectare și execuție de lucrări este atribuit după 01.01.2021, fără a avea documentaţia  tehnico-economică faza P.T. finalizată.</t>
  </si>
  <si>
    <t>d. Solicitantul are documentaţia  tehnico-economică faza D.T.A.C. și Autorizatie de Construire emisă.</t>
  </si>
  <si>
    <t>e. Proiectul nu se încadrează în niciunul din subcriteriile de mai sus.</t>
  </si>
  <si>
    <t>c. Proiectul nu se încadrează în niciunul din subcriteriile de mai sus.</t>
  </si>
  <si>
    <r>
      <t>Formularul cererii de finanţare</t>
    </r>
    <r>
      <rPr>
        <sz val="11"/>
        <color rgb="FFFF0000"/>
        <rFont val="Calibri"/>
        <family val="2"/>
        <scheme val="minor"/>
      </rPr>
      <t xml:space="preserve"> </t>
    </r>
    <r>
      <rPr>
        <sz val="11"/>
        <rFont val="Calibri"/>
        <family val="2"/>
        <scheme val="minor"/>
      </rPr>
      <t>inclusiv documentele care atestă faza de maturitate la care se află proiectul (ex. contractul contractul de lucrari/proiectare și execuție de lucrări, etc)</t>
    </r>
  </si>
  <si>
    <t>Calitatea/coerența documentaţiei tehnico-economice Faza SF /DALI/PT, după caz - se va avea în vedere Grila  SF/DALI/PT, după caz, metodologia de implementare
* se punctează în funcție de documentația anexată</t>
  </si>
  <si>
    <t>Se va verifica dacă proiectul respectă legislația privind spațiile verzi (Legea 24/2007 cu modificările și actualizările ulterioare). De asemenea în vederea respectării bunelor practici se poate consulta ghidul de bună practică elaborat de către Asociația peisagiștilor din România (http://www.asop.org.ro/lan-net/documente/LAN-NET_Ghid_2017_web.pdf). Un alt element care poate fi luat în considerare constă în experiența pe care solicitantul o are urmare implementării unor proiecte  care vizează infrastructura verde.</t>
  </si>
  <si>
    <t>Se va verifica raportat la tipul de dcumentație depusa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</si>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</sst>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11"/>
      <color rgb="FF00B05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i/>
      <sz val="11"/>
      <name val="Calibri"/>
      <family val="2"/>
      <scheme val="minor"/>
    </font>
    <font>
      <sz val="11"/>
      <color theme="4"/>
      <name val="Calibri"/>
      <family val="2"/>
      <scheme val="minor"/>
    </font>
    <font>
      <sz val="11"/>
      <color theme="3" tint="0.39997558519241921"/>
      <name val="Calibri"/>
      <family val="2"/>
      <scheme val="minor"/>
    </font>
    <font>
      <sz val="11"/>
      <color rgb="FF0070C0"/>
      <name val="Calibri"/>
      <family val="2"/>
      <scheme val="minor"/>
    </font>
    <font>
      <b/>
      <i/>
      <sz val="11"/>
      <color rgb="FF00B05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4"/>
      <color theme="0"/>
      <name val="Calibri"/>
      <family val="2"/>
      <scheme val="minor"/>
    </font>
    <font>
      <sz val="11"/>
      <name val="Calibri"/>
      <family val="2"/>
      <charset val="238"/>
      <scheme val="minor"/>
    </font>
    <font>
      <sz val="11"/>
      <name val="Calibri"/>
      <family val="2"/>
    </font>
    <font>
      <i/>
      <sz val="11"/>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rgb="FF0070C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4F8A"/>
        <bgColor indexed="64"/>
      </patternFill>
    </fill>
    <fill>
      <patternFill patternType="solid">
        <fgColor rgb="FFE0EAF8"/>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7" fillId="0" borderId="0"/>
    <xf numFmtId="0" fontId="6" fillId="0" borderId="0" applyNumberFormat="0" applyFill="0" applyBorder="0" applyAlignment="0" applyProtection="0"/>
    <xf numFmtId="0" fontId="8" fillId="0" borderId="0" applyNumberFormat="0" applyFill="0" applyBorder="0" applyAlignment="0" applyProtection="0"/>
    <xf numFmtId="0" fontId="5" fillId="3" borderId="5" applyNumberFormat="0" applyAlignment="0" applyProtection="0"/>
    <xf numFmtId="0" fontId="3" fillId="0" borderId="0"/>
  </cellStyleXfs>
  <cellXfs count="93">
    <xf numFmtId="0" fontId="0" fillId="0" borderId="0" xfId="0"/>
    <xf numFmtId="0" fontId="12" fillId="0" borderId="0" xfId="0" applyFont="1" applyAlignment="1">
      <alignment horizontal="center" vertical="center" wrapText="1"/>
    </xf>
    <xf numFmtId="0" fontId="13" fillId="0" borderId="0" xfId="0" applyFont="1" applyAlignment="1">
      <alignment horizontal="center" vertical="center" wrapText="1"/>
    </xf>
    <xf numFmtId="0" fontId="4" fillId="0" borderId="0" xfId="0" applyFont="1" applyAlignment="1">
      <alignment horizontal="center" vertical="center" wrapText="1"/>
    </xf>
    <xf numFmtId="0" fontId="14" fillId="0" borderId="0" xfId="0" applyFont="1" applyAlignment="1">
      <alignment horizontal="center" vertical="center" wrapText="1"/>
    </xf>
    <xf numFmtId="0" fontId="4" fillId="4"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2" fillId="0" borderId="1" xfId="0" applyFont="1" applyBorder="1" applyAlignment="1">
      <alignment vertical="center" wrapText="1"/>
    </xf>
    <xf numFmtId="0" fontId="21"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2" fillId="0" borderId="1" xfId="0" applyFont="1" applyBorder="1" applyAlignment="1">
      <alignment vertical="top" wrapText="1"/>
    </xf>
    <xf numFmtId="2" fontId="13" fillId="0" borderId="1" xfId="0" applyNumberFormat="1" applyFont="1" applyBorder="1" applyAlignment="1">
      <alignment horizontal="center" vertical="center" wrapText="1"/>
    </xf>
    <xf numFmtId="0" fontId="13" fillId="4"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22" fillId="4"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4" fillId="0" borderId="0" xfId="0" applyFont="1" applyAlignment="1">
      <alignment wrapText="1"/>
    </xf>
    <xf numFmtId="0" fontId="24" fillId="0" borderId="0" xfId="3" applyFont="1" applyBorder="1" applyAlignment="1">
      <alignment horizontal="center" vertical="center" wrapText="1"/>
    </xf>
    <xf numFmtId="0" fontId="15" fillId="6" borderId="1" xfId="0" applyFont="1" applyFill="1" applyBorder="1" applyAlignment="1">
      <alignment horizontal="center" vertical="center" wrapText="1"/>
    </xf>
    <xf numFmtId="0" fontId="4" fillId="2" borderId="0" xfId="0" applyFont="1" applyFill="1" applyAlignment="1">
      <alignment wrapText="1"/>
    </xf>
    <xf numFmtId="0" fontId="4" fillId="5" borderId="0" xfId="0" applyFont="1" applyFill="1" applyAlignment="1">
      <alignment wrapText="1"/>
    </xf>
    <xf numFmtId="0" fontId="12" fillId="2" borderId="0" xfId="0" applyFont="1" applyFill="1" applyAlignment="1">
      <alignment wrapText="1"/>
    </xf>
    <xf numFmtId="0" fontId="12" fillId="4" borderId="0" xfId="0" applyFont="1" applyFill="1" applyAlignment="1">
      <alignment wrapText="1"/>
    </xf>
    <xf numFmtId="0" fontId="10" fillId="2" borderId="0" xfId="0" applyFont="1" applyFill="1" applyAlignment="1">
      <alignment wrapText="1"/>
    </xf>
    <xf numFmtId="0" fontId="10" fillId="4" borderId="0" xfId="0" applyFont="1" applyFill="1" applyAlignment="1">
      <alignment wrapText="1"/>
    </xf>
    <xf numFmtId="0" fontId="4" fillId="0" borderId="0" xfId="0" applyFont="1" applyAlignment="1">
      <alignment horizontal="center" wrapText="1"/>
    </xf>
    <xf numFmtId="0" fontId="12" fillId="0" borderId="0" xfId="2" applyFont="1" applyBorder="1" applyAlignment="1">
      <alignment horizontal="left" vertical="top" wrapText="1"/>
    </xf>
    <xf numFmtId="0" fontId="15" fillId="10" borderId="1" xfId="4" applyNumberFormat="1" applyFont="1" applyFill="1" applyBorder="1" applyAlignment="1">
      <alignment horizontal="center" vertical="center" wrapText="1"/>
    </xf>
    <xf numFmtId="0" fontId="15" fillId="7"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49" fontId="11" fillId="9" borderId="1" xfId="0" applyNumberFormat="1" applyFont="1" applyFill="1" applyBorder="1" applyAlignment="1">
      <alignment horizontal="center" vertical="center" wrapText="1"/>
    </xf>
    <xf numFmtId="0" fontId="11" fillId="9" borderId="1" xfId="0" applyFont="1" applyFill="1" applyBorder="1" applyAlignment="1">
      <alignment horizontal="left" vertical="center" wrapText="1"/>
    </xf>
    <xf numFmtId="0" fontId="11" fillId="11" borderId="1"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12" fillId="0" borderId="3" xfId="0" applyFont="1" applyBorder="1" applyAlignment="1">
      <alignment vertical="top" wrapText="1"/>
    </xf>
    <xf numFmtId="0" fontId="12" fillId="0" borderId="2" xfId="0" applyFont="1" applyBorder="1" applyAlignment="1">
      <alignment vertical="top" wrapText="1"/>
    </xf>
    <xf numFmtId="0" fontId="15" fillId="7" borderId="4" xfId="0" applyFont="1" applyFill="1" applyBorder="1" applyAlignment="1">
      <alignment horizontal="center" vertical="center" wrapText="1"/>
    </xf>
    <xf numFmtId="0" fontId="2" fillId="0" borderId="0" xfId="0" applyFont="1" applyAlignment="1">
      <alignment horizontal="center" wrapText="1"/>
    </xf>
    <xf numFmtId="0" fontId="2" fillId="0" borderId="0" xfId="0" applyFont="1" applyAlignment="1">
      <alignment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0" xfId="0" applyFont="1" applyFill="1" applyAlignment="1">
      <alignment wrapText="1"/>
    </xf>
    <xf numFmtId="0" fontId="4" fillId="2" borderId="0" xfId="0" applyFont="1" applyFill="1" applyAlignment="1">
      <alignment vertical="center" wrapText="1"/>
    </xf>
    <xf numFmtId="0" fontId="4" fillId="4" borderId="0" xfId="0" applyFont="1" applyFill="1" applyAlignment="1">
      <alignment vertical="center" wrapText="1"/>
    </xf>
    <xf numFmtId="0" fontId="11" fillId="9" borderId="2"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1" fillId="11" borderId="2"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8" xfId="0" applyFont="1" applyBorder="1" applyAlignment="1">
      <alignment vertical="top" wrapText="1"/>
    </xf>
    <xf numFmtId="0" fontId="15" fillId="6" borderId="2" xfId="0" applyFont="1" applyFill="1" applyBorder="1" applyAlignment="1">
      <alignment horizontal="center" vertical="center" wrapText="1"/>
    </xf>
    <xf numFmtId="0" fontId="11" fillId="8" borderId="2" xfId="0" applyFont="1" applyFill="1" applyBorder="1" applyAlignment="1">
      <alignment horizontal="center" vertical="center" wrapText="1"/>
    </xf>
    <xf numFmtId="0" fontId="12" fillId="0" borderId="2" xfId="0" applyFont="1" applyBorder="1" applyAlignment="1">
      <alignment vertical="center" wrapText="1"/>
    </xf>
    <xf numFmtId="0" fontId="15" fillId="10" borderId="2" xfId="4" applyNumberFormat="1" applyFont="1" applyFill="1" applyBorder="1" applyAlignment="1">
      <alignment horizontal="center" vertical="center" wrapText="1"/>
    </xf>
    <xf numFmtId="0" fontId="28" fillId="0" borderId="1" xfId="0" applyFont="1" applyBorder="1" applyAlignment="1">
      <alignment horizontal="left" vertical="center" wrapText="1"/>
    </xf>
    <xf numFmtId="0" fontId="22" fillId="0" borderId="1" xfId="0" applyFont="1" applyBorder="1" applyAlignment="1">
      <alignment horizontal="center" vertical="center" wrapText="1"/>
    </xf>
    <xf numFmtId="0" fontId="11" fillId="9" borderId="1" xfId="0" applyFont="1" applyFill="1" applyBorder="1" applyAlignment="1">
      <alignment vertical="center" wrapText="1"/>
    </xf>
    <xf numFmtId="0" fontId="26" fillId="7" borderId="1" xfId="4" applyFont="1" applyFill="1" applyBorder="1" applyAlignment="1">
      <alignment horizontal="center" vertical="center" wrapText="1"/>
    </xf>
    <xf numFmtId="0" fontId="27" fillId="7" borderId="1" xfId="4" applyFont="1" applyFill="1" applyBorder="1" applyAlignment="1">
      <alignment horizontal="left" vertical="center" wrapText="1"/>
    </xf>
    <xf numFmtId="0" fontId="15" fillId="7" borderId="1" xfId="4" applyNumberFormat="1" applyFont="1" applyFill="1" applyBorder="1" applyAlignment="1">
      <alignment horizontal="center" vertical="center" wrapText="1"/>
    </xf>
    <xf numFmtId="0" fontId="12" fillId="0" borderId="1" xfId="0" applyFont="1" applyBorder="1" applyAlignment="1">
      <alignment vertical="center"/>
    </xf>
    <xf numFmtId="0" fontId="12" fillId="0" borderId="1" xfId="0" applyFont="1" applyBorder="1" applyAlignment="1" applyProtection="1">
      <alignment horizontal="center" vertical="center" wrapText="1"/>
      <protection locked="0"/>
    </xf>
    <xf numFmtId="0" fontId="30" fillId="0" borderId="1" xfId="0" applyFont="1" applyBorder="1" applyAlignment="1">
      <alignment horizontal="left" vertical="center" wrapText="1"/>
    </xf>
    <xf numFmtId="0" fontId="12" fillId="0" borderId="4" xfId="0" applyFont="1" applyBorder="1" applyAlignment="1" applyProtection="1">
      <alignment horizontal="center" vertical="center" wrapText="1"/>
      <protection locked="0"/>
    </xf>
    <xf numFmtId="0" fontId="1" fillId="0" borderId="1" xfId="0" applyFont="1" applyBorder="1" applyAlignment="1">
      <alignment vertical="center" wrapText="1"/>
    </xf>
    <xf numFmtId="0" fontId="1" fillId="0" borderId="1" xfId="0" applyFont="1" applyBorder="1" applyAlignment="1">
      <alignment vertical="center"/>
    </xf>
    <xf numFmtId="0" fontId="10" fillId="0" borderId="0" xfId="0" applyFont="1" applyAlignment="1">
      <alignment vertical="center" wrapText="1"/>
    </xf>
    <xf numFmtId="0" fontId="25" fillId="0" borderId="0" xfId="0" applyFont="1" applyAlignment="1">
      <alignment horizontal="right" vertical="center" wrapText="1"/>
    </xf>
    <xf numFmtId="0" fontId="25" fillId="0" borderId="0" xfId="0" applyFont="1" applyAlignment="1">
      <alignment horizontal="center" vertical="center" wrapText="1"/>
    </xf>
    <xf numFmtId="49" fontId="11" fillId="9" borderId="1" xfId="0" applyNumberFormat="1" applyFont="1" applyFill="1" applyBorder="1" applyAlignment="1">
      <alignment horizontal="center" vertical="top" wrapText="1"/>
    </xf>
    <xf numFmtId="0" fontId="16" fillId="7" borderId="1" xfId="0" applyFont="1" applyFill="1" applyBorder="1" applyAlignment="1">
      <alignment horizontal="left" vertical="center" wrapText="1"/>
    </xf>
    <xf numFmtId="0" fontId="15" fillId="7" borderId="1" xfId="0" applyFont="1" applyFill="1" applyBorder="1" applyAlignment="1">
      <alignment horizontal="center" vertical="center" wrapText="1"/>
    </xf>
    <xf numFmtId="0" fontId="11" fillId="9" borderId="1" xfId="0" applyFont="1" applyFill="1" applyBorder="1" applyAlignment="1">
      <alignment horizontal="center" vertical="top" wrapText="1"/>
    </xf>
    <xf numFmtId="0" fontId="12" fillId="0" borderId="1"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6" xfId="0" applyFont="1" applyBorder="1" applyAlignment="1">
      <alignment horizontal="center" vertical="top" wrapText="1"/>
    </xf>
    <xf numFmtId="0" fontId="12" fillId="0" borderId="7" xfId="0" applyFont="1" applyBorder="1" applyAlignment="1">
      <alignment horizontal="center" vertical="top" wrapText="1"/>
    </xf>
    <xf numFmtId="0" fontId="12" fillId="0" borderId="8" xfId="0" applyFont="1" applyBorder="1" applyAlignment="1">
      <alignment horizontal="center" vertical="top" wrapText="1"/>
    </xf>
    <xf numFmtId="164" fontId="11" fillId="9" borderId="1" xfId="0" applyNumberFormat="1" applyFont="1" applyFill="1" applyBorder="1" applyAlignment="1">
      <alignment horizontal="center" vertical="top" wrapText="1"/>
    </xf>
    <xf numFmtId="0" fontId="12" fillId="0" borderId="6"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12" fillId="0" borderId="8" xfId="0" applyFont="1" applyBorder="1" applyAlignment="1" applyProtection="1">
      <alignment horizontal="center" vertical="center" wrapText="1"/>
      <protection locked="0"/>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4"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77"/>
  <sheetViews>
    <sheetView tabSelected="1" topLeftCell="A48" zoomScale="80" zoomScaleNormal="80" workbookViewId="0">
      <selection activeCell="E50" sqref="E50"/>
    </sheetView>
  </sheetViews>
  <sheetFormatPr defaultColWidth="9.109375" defaultRowHeight="14.4" x14ac:dyDescent="0.3"/>
  <cols>
    <col min="1" max="1" width="9" style="30" customWidth="1"/>
    <col min="2" max="2" width="107.6640625" style="21" customWidth="1"/>
    <col min="3" max="3" width="7.44140625" style="1" bestFit="1" customWidth="1"/>
    <col min="4" max="4" width="11.6640625" style="1" customWidth="1"/>
    <col min="5" max="5" width="53.6640625" style="1" customWidth="1"/>
    <col min="6" max="6" width="44.88671875" style="1" customWidth="1"/>
    <col min="7" max="7" width="32.33203125" style="1" hidden="1" customWidth="1"/>
    <col min="8" max="8" width="15.88671875" style="2" hidden="1" customWidth="1"/>
    <col min="9" max="9" width="13.5546875" style="3" hidden="1" customWidth="1"/>
    <col min="10" max="10" width="13.5546875" style="4" hidden="1" customWidth="1"/>
    <col min="11" max="12" width="13.5546875" style="3" hidden="1" customWidth="1"/>
    <col min="13" max="48" width="9.109375" style="24"/>
    <col min="49" max="16384" width="9.109375" style="5"/>
  </cols>
  <sheetData>
    <row r="1" spans="1:48" s="49" customFormat="1" ht="112.2" customHeight="1" x14ac:dyDescent="0.3">
      <c r="A1" s="72" t="s">
        <v>118</v>
      </c>
      <c r="B1" s="72"/>
      <c r="C1" s="72"/>
      <c r="D1" s="72"/>
      <c r="E1" s="72"/>
      <c r="F1" s="72"/>
      <c r="G1" s="1"/>
      <c r="H1" s="2"/>
      <c r="I1" s="45"/>
      <c r="J1" s="4"/>
      <c r="K1" s="45"/>
      <c r="L1" s="45"/>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row>
    <row r="2" spans="1:48" ht="21" customHeight="1" x14ac:dyDescent="0.3">
      <c r="A2" s="73" t="s">
        <v>84</v>
      </c>
      <c r="B2" s="73"/>
      <c r="C2" s="73"/>
      <c r="D2" s="73"/>
      <c r="E2" s="73"/>
      <c r="F2" s="73"/>
      <c r="I2" s="45"/>
      <c r="K2" s="45"/>
      <c r="L2" s="45"/>
    </row>
    <row r="3" spans="1:48" ht="60" customHeight="1" x14ac:dyDescent="0.3">
      <c r="A3" s="74" t="s">
        <v>85</v>
      </c>
      <c r="B3" s="74"/>
      <c r="C3" s="74"/>
      <c r="D3" s="74"/>
      <c r="E3" s="74"/>
      <c r="F3" s="74"/>
      <c r="I3" s="45"/>
      <c r="K3" s="45"/>
      <c r="L3" s="45"/>
    </row>
    <row r="4" spans="1:48" ht="55.2" customHeight="1" x14ac:dyDescent="0.3">
      <c r="A4" s="77" t="s">
        <v>86</v>
      </c>
      <c r="B4" s="77"/>
      <c r="C4" s="33" t="s">
        <v>0</v>
      </c>
      <c r="D4" s="33" t="s">
        <v>70</v>
      </c>
      <c r="E4" s="33" t="s">
        <v>1</v>
      </c>
      <c r="F4" s="33" t="s">
        <v>2</v>
      </c>
      <c r="G4" s="50" t="s">
        <v>3</v>
      </c>
      <c r="H4" s="38" t="s">
        <v>4</v>
      </c>
      <c r="I4" s="38" t="s">
        <v>5</v>
      </c>
      <c r="J4" s="38" t="s">
        <v>6</v>
      </c>
      <c r="K4" s="39" t="s">
        <v>6</v>
      </c>
      <c r="L4" s="39" t="s">
        <v>7</v>
      </c>
    </row>
    <row r="5" spans="1:48" ht="36" customHeight="1" x14ac:dyDescent="0.3">
      <c r="A5" s="76" t="s">
        <v>8</v>
      </c>
      <c r="B5" s="76"/>
      <c r="C5" s="33">
        <f>C6+C38</f>
        <v>85</v>
      </c>
      <c r="D5" s="33" t="s">
        <v>72</v>
      </c>
      <c r="E5" s="33"/>
      <c r="F5" s="33"/>
      <c r="G5" s="51"/>
      <c r="H5" s="42">
        <f>H6+H38</f>
        <v>0</v>
      </c>
      <c r="I5" s="42">
        <f>I6+I38</f>
        <v>0</v>
      </c>
      <c r="J5" s="42">
        <f>J6+J38</f>
        <v>0</v>
      </c>
      <c r="K5" s="42">
        <f>K6+K38</f>
        <v>0</v>
      </c>
      <c r="L5" s="42">
        <f>L6+L38</f>
        <v>0</v>
      </c>
    </row>
    <row r="6" spans="1:48" x14ac:dyDescent="0.3">
      <c r="A6" s="35" t="s">
        <v>9</v>
      </c>
      <c r="B6" s="36" t="s">
        <v>10</v>
      </c>
      <c r="C6" s="34">
        <f>C7+C14+C19+C23+C28+C33</f>
        <v>65</v>
      </c>
      <c r="D6" s="34" t="s">
        <v>72</v>
      </c>
      <c r="E6" s="34"/>
      <c r="F6" s="34"/>
      <c r="G6" s="50"/>
      <c r="H6" s="34">
        <f>H7+H14+H19</f>
        <v>0</v>
      </c>
      <c r="I6" s="34">
        <f>I7+I14+I19</f>
        <v>0</v>
      </c>
      <c r="J6" s="34">
        <f>J7+J14+J19</f>
        <v>0</v>
      </c>
      <c r="K6" s="34">
        <f>K7+K14+K19</f>
        <v>0</v>
      </c>
      <c r="L6" s="34">
        <f>L7+L14+L19</f>
        <v>0</v>
      </c>
    </row>
    <row r="7" spans="1:48" ht="28.8" x14ac:dyDescent="0.3">
      <c r="A7" s="75" t="s">
        <v>11</v>
      </c>
      <c r="B7" s="36" t="s">
        <v>119</v>
      </c>
      <c r="C7" s="34">
        <v>10</v>
      </c>
      <c r="D7" s="34" t="s">
        <v>71</v>
      </c>
      <c r="E7" s="34"/>
      <c r="F7" s="34"/>
      <c r="G7" s="52"/>
      <c r="H7" s="37">
        <f t="shared" ref="H7:K7" si="0">SUM(H8:H11)</f>
        <v>0</v>
      </c>
      <c r="I7" s="37">
        <f t="shared" si="0"/>
        <v>0</v>
      </c>
      <c r="J7" s="37">
        <f t="shared" si="0"/>
        <v>0</v>
      </c>
      <c r="K7" s="37">
        <f t="shared" si="0"/>
        <v>0</v>
      </c>
      <c r="L7" s="37">
        <f t="shared" ref="L7" si="1">SUM(L8:L11)</f>
        <v>0</v>
      </c>
    </row>
    <row r="8" spans="1:48" ht="14.4" customHeight="1" x14ac:dyDescent="0.3">
      <c r="A8" s="75"/>
      <c r="B8" s="6" t="s">
        <v>12</v>
      </c>
      <c r="C8" s="7">
        <v>10</v>
      </c>
      <c r="D8" s="7"/>
      <c r="E8" s="79" t="s">
        <v>120</v>
      </c>
      <c r="F8" s="79" t="s">
        <v>75</v>
      </c>
      <c r="G8" s="80" t="s">
        <v>13</v>
      </c>
      <c r="H8" s="7"/>
      <c r="I8" s="46"/>
      <c r="J8" s="8"/>
      <c r="K8" s="7"/>
      <c r="L8" s="7"/>
    </row>
    <row r="9" spans="1:48" x14ac:dyDescent="0.3">
      <c r="A9" s="75"/>
      <c r="B9" s="60" t="s">
        <v>14</v>
      </c>
      <c r="C9" s="7">
        <v>8</v>
      </c>
      <c r="D9" s="7"/>
      <c r="E9" s="79"/>
      <c r="F9" s="79"/>
      <c r="G9" s="81"/>
      <c r="H9" s="7"/>
      <c r="I9" s="46"/>
      <c r="J9" s="8"/>
      <c r="K9" s="7"/>
      <c r="L9" s="7"/>
    </row>
    <row r="10" spans="1:48" x14ac:dyDescent="0.3">
      <c r="A10" s="75"/>
      <c r="B10" s="60" t="s">
        <v>15</v>
      </c>
      <c r="C10" s="7">
        <v>6</v>
      </c>
      <c r="D10" s="7"/>
      <c r="E10" s="79"/>
      <c r="F10" s="79"/>
      <c r="G10" s="81"/>
      <c r="H10" s="7"/>
      <c r="I10" s="7"/>
      <c r="J10" s="8"/>
      <c r="K10" s="7"/>
      <c r="L10" s="7"/>
    </row>
    <row r="11" spans="1:48" x14ac:dyDescent="0.3">
      <c r="A11" s="75"/>
      <c r="B11" s="60" t="s">
        <v>16</v>
      </c>
      <c r="C11" s="7">
        <v>4</v>
      </c>
      <c r="D11" s="7"/>
      <c r="E11" s="79"/>
      <c r="F11" s="79"/>
      <c r="G11" s="81"/>
      <c r="H11" s="7"/>
      <c r="I11" s="7"/>
      <c r="J11" s="8"/>
      <c r="K11" s="7"/>
      <c r="L11" s="7"/>
    </row>
    <row r="12" spans="1:48" ht="46.2" customHeight="1" x14ac:dyDescent="0.3">
      <c r="A12" s="75"/>
      <c r="B12" s="60" t="s">
        <v>17</v>
      </c>
      <c r="C12" s="7">
        <v>2</v>
      </c>
      <c r="D12" s="7"/>
      <c r="E12" s="79"/>
      <c r="F12" s="79"/>
      <c r="G12" s="82"/>
      <c r="H12" s="7"/>
      <c r="I12" s="7"/>
      <c r="J12" s="8"/>
      <c r="K12" s="7"/>
      <c r="L12" s="7"/>
    </row>
    <row r="13" spans="1:48" x14ac:dyDescent="0.3">
      <c r="A13" s="75"/>
      <c r="B13" s="10" t="s">
        <v>87</v>
      </c>
      <c r="C13" s="10"/>
      <c r="D13" s="10"/>
      <c r="E13" s="7"/>
      <c r="F13" s="7"/>
      <c r="G13" s="41"/>
      <c r="H13" s="14"/>
      <c r="I13" s="14"/>
      <c r="J13" s="14"/>
      <c r="K13" s="14"/>
      <c r="L13" s="14"/>
    </row>
    <row r="14" spans="1:48" ht="33" customHeight="1" x14ac:dyDescent="0.3">
      <c r="A14" s="78" t="s">
        <v>18</v>
      </c>
      <c r="B14" s="36" t="s">
        <v>89</v>
      </c>
      <c r="C14" s="34">
        <v>10</v>
      </c>
      <c r="D14" s="34" t="s">
        <v>71</v>
      </c>
      <c r="E14" s="34"/>
      <c r="F14" s="34"/>
      <c r="G14" s="50"/>
      <c r="H14" s="34">
        <f t="shared" ref="H14:K14" si="2">SUM(H15:H16)</f>
        <v>0</v>
      </c>
      <c r="I14" s="34">
        <f t="shared" si="2"/>
        <v>0</v>
      </c>
      <c r="J14" s="34">
        <f t="shared" si="2"/>
        <v>0</v>
      </c>
      <c r="K14" s="34">
        <f t="shared" si="2"/>
        <v>0</v>
      </c>
      <c r="L14" s="34">
        <f t="shared" ref="L14" si="3">SUM(L15:L16)</f>
        <v>0</v>
      </c>
    </row>
    <row r="15" spans="1:48" ht="30.6" customHeight="1" x14ac:dyDescent="0.3">
      <c r="A15" s="78"/>
      <c r="B15" s="60" t="s">
        <v>19</v>
      </c>
      <c r="C15" s="7">
        <v>10</v>
      </c>
      <c r="D15" s="7"/>
      <c r="E15" s="79" t="s">
        <v>76</v>
      </c>
      <c r="F15" s="79" t="s">
        <v>67</v>
      </c>
      <c r="G15" s="80" t="s">
        <v>20</v>
      </c>
      <c r="H15" s="9"/>
      <c r="I15" s="9"/>
      <c r="J15" s="9"/>
      <c r="K15" s="9"/>
      <c r="L15" s="9"/>
    </row>
    <row r="16" spans="1:48" ht="31.8" customHeight="1" x14ac:dyDescent="0.3">
      <c r="A16" s="78"/>
      <c r="B16" s="60" t="s">
        <v>21</v>
      </c>
      <c r="C16" s="7">
        <v>5</v>
      </c>
      <c r="D16" s="7"/>
      <c r="E16" s="79"/>
      <c r="F16" s="79"/>
      <c r="G16" s="81"/>
      <c r="H16" s="7"/>
      <c r="I16" s="7"/>
      <c r="J16" s="7"/>
      <c r="K16" s="7"/>
      <c r="L16" s="7"/>
    </row>
    <row r="17" spans="1:12" ht="32.4" customHeight="1" x14ac:dyDescent="0.3">
      <c r="A17" s="78"/>
      <c r="B17" s="60" t="s">
        <v>74</v>
      </c>
      <c r="C17" s="7">
        <v>1</v>
      </c>
      <c r="D17" s="7"/>
      <c r="E17" s="79"/>
      <c r="F17" s="79"/>
      <c r="G17" s="82"/>
      <c r="H17" s="7"/>
      <c r="I17" s="7"/>
      <c r="J17" s="7"/>
      <c r="K17" s="7"/>
      <c r="L17" s="7"/>
    </row>
    <row r="18" spans="1:12" x14ac:dyDescent="0.3">
      <c r="A18" s="78"/>
      <c r="B18" s="10" t="s">
        <v>87</v>
      </c>
      <c r="C18" s="10"/>
      <c r="D18" s="10"/>
      <c r="E18" s="7"/>
      <c r="F18" s="7"/>
      <c r="G18" s="40"/>
      <c r="H18" s="40"/>
      <c r="I18" s="40"/>
      <c r="J18" s="40"/>
      <c r="K18" s="41"/>
      <c r="L18" s="41"/>
    </row>
    <row r="19" spans="1:12" ht="28.8" x14ac:dyDescent="0.3">
      <c r="A19" s="75" t="s">
        <v>22</v>
      </c>
      <c r="B19" s="36" t="s">
        <v>90</v>
      </c>
      <c r="C19" s="34">
        <v>10</v>
      </c>
      <c r="D19" s="34" t="s">
        <v>71</v>
      </c>
      <c r="E19" s="34"/>
      <c r="F19" s="34"/>
      <c r="G19" s="50"/>
      <c r="H19" s="34">
        <f>SUM(H20:H21)</f>
        <v>0</v>
      </c>
      <c r="I19" s="34">
        <f>SUM(I20:I21)</f>
        <v>0</v>
      </c>
      <c r="J19" s="34">
        <f>SUM(J20:J21)</f>
        <v>0</v>
      </c>
      <c r="K19" s="34">
        <f>SUM(K20:K21)</f>
        <v>0</v>
      </c>
      <c r="L19" s="34">
        <f>SUM(L20:L21)</f>
        <v>0</v>
      </c>
    </row>
    <row r="20" spans="1:12" ht="52.8" customHeight="1" x14ac:dyDescent="0.3">
      <c r="A20" s="75"/>
      <c r="B20" s="6" t="s">
        <v>79</v>
      </c>
      <c r="C20" s="7">
        <v>10</v>
      </c>
      <c r="D20" s="7"/>
      <c r="E20" s="79" t="s">
        <v>77</v>
      </c>
      <c r="F20" s="79" t="s">
        <v>67</v>
      </c>
      <c r="G20" s="83" t="s">
        <v>20</v>
      </c>
      <c r="H20" s="11"/>
      <c r="I20" s="7"/>
      <c r="J20" s="8"/>
      <c r="K20" s="7"/>
      <c r="L20" s="7"/>
    </row>
    <row r="21" spans="1:12" ht="48.6" customHeight="1" x14ac:dyDescent="0.3">
      <c r="A21" s="75"/>
      <c r="B21" s="6" t="s">
        <v>78</v>
      </c>
      <c r="C21" s="7">
        <v>5</v>
      </c>
      <c r="D21" s="7"/>
      <c r="E21" s="79"/>
      <c r="F21" s="79"/>
      <c r="G21" s="84"/>
      <c r="H21" s="11"/>
      <c r="I21" s="7"/>
      <c r="J21" s="8"/>
      <c r="K21" s="7"/>
      <c r="L21" s="7"/>
    </row>
    <row r="22" spans="1:12" x14ac:dyDescent="0.3">
      <c r="A22" s="75"/>
      <c r="B22" s="10" t="s">
        <v>87</v>
      </c>
      <c r="C22" s="7"/>
      <c r="D22" s="7"/>
      <c r="E22" s="7"/>
      <c r="F22" s="7"/>
      <c r="G22" s="54"/>
      <c r="H22" s="7"/>
      <c r="I22" s="7"/>
      <c r="J22" s="7"/>
      <c r="K22" s="7"/>
      <c r="L22" s="7"/>
    </row>
    <row r="23" spans="1:12" ht="28.8" x14ac:dyDescent="0.3">
      <c r="A23" s="75" t="s">
        <v>23</v>
      </c>
      <c r="B23" s="36" t="s">
        <v>91</v>
      </c>
      <c r="C23" s="34">
        <v>15</v>
      </c>
      <c r="D23" s="34" t="s">
        <v>71</v>
      </c>
      <c r="E23" s="34"/>
      <c r="F23" s="34"/>
      <c r="G23" s="50"/>
      <c r="H23" s="34">
        <f>SUM(H24:H25)</f>
        <v>0</v>
      </c>
      <c r="I23" s="34">
        <f>SUM(I24:I25)</f>
        <v>0</v>
      </c>
      <c r="J23" s="34">
        <f>SUM(J24:J25)</f>
        <v>0</v>
      </c>
      <c r="K23" s="34">
        <f>SUM(K24:K25)</f>
        <v>0</v>
      </c>
      <c r="L23" s="34">
        <f>SUM(L24:L25)</f>
        <v>0</v>
      </c>
    </row>
    <row r="24" spans="1:12" ht="23.4" customHeight="1" x14ac:dyDescent="0.3">
      <c r="A24" s="75"/>
      <c r="B24" s="6" t="s">
        <v>24</v>
      </c>
      <c r="C24" s="7">
        <v>15</v>
      </c>
      <c r="D24" s="7"/>
      <c r="E24" s="79" t="s">
        <v>98</v>
      </c>
      <c r="F24" s="79" t="s">
        <v>67</v>
      </c>
      <c r="G24" s="83" t="s">
        <v>20</v>
      </c>
      <c r="H24" s="11"/>
      <c r="I24" s="7"/>
      <c r="J24" s="8"/>
      <c r="K24" s="7"/>
      <c r="L24" s="7"/>
    </row>
    <row r="25" spans="1:12" ht="21" customHeight="1" x14ac:dyDescent="0.3">
      <c r="A25" s="75"/>
      <c r="B25" s="6" t="s">
        <v>25</v>
      </c>
      <c r="C25" s="7">
        <v>8</v>
      </c>
      <c r="D25" s="7"/>
      <c r="E25" s="79"/>
      <c r="F25" s="79"/>
      <c r="G25" s="84"/>
      <c r="H25" s="11"/>
      <c r="I25" s="7"/>
      <c r="J25" s="8"/>
      <c r="K25" s="7"/>
      <c r="L25" s="7"/>
    </row>
    <row r="26" spans="1:12" ht="22.8" customHeight="1" x14ac:dyDescent="0.3">
      <c r="A26" s="75"/>
      <c r="B26" s="6" t="s">
        <v>125</v>
      </c>
      <c r="C26" s="7">
        <v>0</v>
      </c>
      <c r="D26" s="61"/>
      <c r="E26" s="79"/>
      <c r="F26" s="79"/>
      <c r="G26" s="85"/>
      <c r="H26" s="11"/>
      <c r="I26" s="7"/>
      <c r="J26" s="8"/>
      <c r="K26" s="7"/>
      <c r="L26" s="7"/>
    </row>
    <row r="27" spans="1:12" x14ac:dyDescent="0.3">
      <c r="A27" s="75"/>
      <c r="B27" s="10" t="s">
        <v>87</v>
      </c>
      <c r="C27" s="7"/>
      <c r="D27" s="7"/>
      <c r="E27" s="7"/>
      <c r="F27" s="7"/>
      <c r="G27" s="54"/>
      <c r="H27" s="7"/>
      <c r="I27" s="7"/>
      <c r="J27" s="7"/>
      <c r="K27" s="7"/>
      <c r="L27" s="7"/>
    </row>
    <row r="28" spans="1:12" ht="28.8" x14ac:dyDescent="0.3">
      <c r="A28" s="75" t="s">
        <v>26</v>
      </c>
      <c r="B28" s="36" t="s">
        <v>92</v>
      </c>
      <c r="C28" s="34">
        <v>15</v>
      </c>
      <c r="D28" s="34" t="s">
        <v>71</v>
      </c>
      <c r="E28" s="34"/>
      <c r="F28" s="34"/>
      <c r="G28" s="50"/>
      <c r="H28" s="34">
        <f>SUM(H29:H30)</f>
        <v>0</v>
      </c>
      <c r="I28" s="34">
        <f>SUM(I29:I30)</f>
        <v>0</v>
      </c>
      <c r="J28" s="34">
        <f>SUM(J29:J30)</f>
        <v>0</v>
      </c>
      <c r="K28" s="34">
        <f>SUM(K29:K30)</f>
        <v>0</v>
      </c>
      <c r="L28" s="34">
        <f>SUM(L29:L30)</f>
        <v>0</v>
      </c>
    </row>
    <row r="29" spans="1:12" ht="54" customHeight="1" x14ac:dyDescent="0.3">
      <c r="A29" s="75"/>
      <c r="B29" s="6" t="s">
        <v>27</v>
      </c>
      <c r="C29" s="7">
        <v>15</v>
      </c>
      <c r="D29" s="7"/>
      <c r="E29" s="79" t="s">
        <v>121</v>
      </c>
      <c r="F29" s="79" t="s">
        <v>68</v>
      </c>
      <c r="G29" s="83" t="s">
        <v>20</v>
      </c>
      <c r="H29" s="11"/>
      <c r="I29" s="7"/>
      <c r="J29" s="8"/>
      <c r="K29" s="7"/>
      <c r="L29" s="7"/>
    </row>
    <row r="30" spans="1:12" ht="64.2" customHeight="1" x14ac:dyDescent="0.3">
      <c r="A30" s="75"/>
      <c r="B30" s="6" t="s">
        <v>28</v>
      </c>
      <c r="C30" s="7">
        <v>8</v>
      </c>
      <c r="D30" s="7"/>
      <c r="E30" s="79"/>
      <c r="F30" s="79"/>
      <c r="G30" s="84"/>
      <c r="H30" s="11"/>
      <c r="I30" s="7"/>
      <c r="J30" s="8"/>
      <c r="K30" s="7"/>
      <c r="L30" s="7"/>
    </row>
    <row r="31" spans="1:12" ht="64.2" customHeight="1" x14ac:dyDescent="0.3">
      <c r="A31" s="75"/>
      <c r="B31" s="6" t="s">
        <v>125</v>
      </c>
      <c r="C31" s="7">
        <v>0</v>
      </c>
      <c r="D31" s="61"/>
      <c r="E31" s="79"/>
      <c r="F31" s="79"/>
      <c r="G31" s="85"/>
      <c r="H31" s="11"/>
      <c r="I31" s="7"/>
      <c r="J31" s="8"/>
      <c r="K31" s="7"/>
      <c r="L31" s="7"/>
    </row>
    <row r="32" spans="1:12" x14ac:dyDescent="0.3">
      <c r="A32" s="75"/>
      <c r="B32" s="10" t="s">
        <v>87</v>
      </c>
      <c r="C32" s="7"/>
      <c r="D32" s="7"/>
      <c r="E32" s="7"/>
      <c r="F32" s="7"/>
      <c r="G32" s="55"/>
      <c r="H32" s="7"/>
      <c r="I32" s="7"/>
      <c r="J32" s="7"/>
      <c r="K32" s="7"/>
      <c r="L32" s="7"/>
    </row>
    <row r="33" spans="1:48" ht="28.8" x14ac:dyDescent="0.3">
      <c r="A33" s="75" t="s">
        <v>29</v>
      </c>
      <c r="B33" s="36" t="s">
        <v>93</v>
      </c>
      <c r="C33" s="34">
        <v>5</v>
      </c>
      <c r="D33" s="34" t="s">
        <v>72</v>
      </c>
      <c r="E33" s="34"/>
      <c r="F33" s="34"/>
      <c r="G33" s="50"/>
      <c r="H33" s="34">
        <f>SUM(H34:H35)</f>
        <v>0</v>
      </c>
      <c r="I33" s="34">
        <f>SUM(I34:I35)</f>
        <v>0</v>
      </c>
      <c r="J33" s="34">
        <f>SUM(J34:J35)</f>
        <v>0</v>
      </c>
      <c r="K33" s="34">
        <f>SUM(K34:K35)</f>
        <v>0</v>
      </c>
      <c r="L33" s="34">
        <f>SUM(L34:L35)</f>
        <v>0</v>
      </c>
    </row>
    <row r="34" spans="1:48" ht="39.6" customHeight="1" x14ac:dyDescent="0.3">
      <c r="A34" s="75"/>
      <c r="B34" s="6" t="s">
        <v>30</v>
      </c>
      <c r="C34" s="7">
        <v>3</v>
      </c>
      <c r="D34" s="7"/>
      <c r="E34" s="79" t="s">
        <v>31</v>
      </c>
      <c r="F34" s="79" t="s">
        <v>80</v>
      </c>
      <c r="G34" s="80" t="s">
        <v>20</v>
      </c>
      <c r="H34" s="11"/>
      <c r="I34" s="7"/>
      <c r="J34" s="8"/>
      <c r="K34" s="7"/>
      <c r="L34" s="7"/>
    </row>
    <row r="35" spans="1:48" ht="43.2" customHeight="1" x14ac:dyDescent="0.3">
      <c r="A35" s="75"/>
      <c r="B35" s="6" t="s">
        <v>32</v>
      </c>
      <c r="C35" s="7">
        <v>2</v>
      </c>
      <c r="D35" s="7"/>
      <c r="E35" s="79"/>
      <c r="F35" s="79"/>
      <c r="G35" s="81"/>
      <c r="H35" s="11"/>
      <c r="I35" s="7"/>
      <c r="J35" s="8"/>
      <c r="K35" s="7"/>
      <c r="L35" s="7"/>
    </row>
    <row r="36" spans="1:48" ht="29.4" customHeight="1" x14ac:dyDescent="0.3">
      <c r="A36" s="75"/>
      <c r="B36" s="6" t="s">
        <v>125</v>
      </c>
      <c r="C36" s="7">
        <v>0</v>
      </c>
      <c r="D36" s="7"/>
      <c r="E36" s="79"/>
      <c r="F36" s="79"/>
      <c r="G36" s="82"/>
      <c r="H36" s="11"/>
      <c r="I36" s="7"/>
      <c r="J36" s="8"/>
      <c r="K36" s="7"/>
      <c r="L36" s="7"/>
    </row>
    <row r="37" spans="1:48" x14ac:dyDescent="0.3">
      <c r="A37" s="75"/>
      <c r="B37" s="10" t="s">
        <v>87</v>
      </c>
      <c r="C37" s="7"/>
      <c r="D37" s="7"/>
      <c r="E37" s="7"/>
      <c r="F37" s="7"/>
      <c r="G37" s="54"/>
      <c r="H37" s="7"/>
      <c r="I37" s="7"/>
      <c r="J37" s="7"/>
      <c r="K37" s="7"/>
      <c r="L37" s="7"/>
    </row>
    <row r="38" spans="1:48" s="25" customFormat="1" ht="28.8" x14ac:dyDescent="0.3">
      <c r="A38" s="75">
        <v>2</v>
      </c>
      <c r="B38" s="36" t="s">
        <v>33</v>
      </c>
      <c r="C38" s="34">
        <v>20</v>
      </c>
      <c r="D38" s="34" t="s">
        <v>71</v>
      </c>
      <c r="E38" s="34"/>
      <c r="F38" s="34"/>
      <c r="G38" s="50"/>
      <c r="H38" s="34">
        <f>SUM(H39:H39)</f>
        <v>0</v>
      </c>
      <c r="I38" s="34">
        <f>SUM(I39:I39)</f>
        <v>0</v>
      </c>
      <c r="J38" s="34">
        <f>SUM(J39:J39)</f>
        <v>0</v>
      </c>
      <c r="K38" s="34">
        <f>SUM(K39:K39)</f>
        <v>0</v>
      </c>
      <c r="L38" s="34">
        <f>SUM(L39:L39)</f>
        <v>0</v>
      </c>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row>
    <row r="39" spans="1:48" ht="30" customHeight="1" x14ac:dyDescent="0.3">
      <c r="A39" s="75"/>
      <c r="B39" s="6" t="s">
        <v>105</v>
      </c>
      <c r="C39" s="7">
        <v>20</v>
      </c>
      <c r="D39" s="7"/>
      <c r="E39" s="90" t="s">
        <v>107</v>
      </c>
      <c r="F39" s="90" t="s">
        <v>126</v>
      </c>
      <c r="G39" s="54" t="s">
        <v>20</v>
      </c>
      <c r="H39" s="15"/>
      <c r="I39" s="7"/>
      <c r="J39" s="7"/>
      <c r="K39" s="7"/>
      <c r="L39" s="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row>
    <row r="40" spans="1:48" ht="30.6" customHeight="1" x14ac:dyDescent="0.3">
      <c r="A40" s="75"/>
      <c r="B40" s="70" t="s">
        <v>122</v>
      </c>
      <c r="C40" s="7">
        <v>16</v>
      </c>
      <c r="D40" s="7"/>
      <c r="E40" s="91"/>
      <c r="F40" s="91"/>
      <c r="G40" s="54"/>
      <c r="H40" s="15"/>
      <c r="I40" s="7"/>
      <c r="J40" s="7"/>
      <c r="K40" s="7"/>
      <c r="L40" s="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row>
    <row r="41" spans="1:48" ht="25.2" customHeight="1" x14ac:dyDescent="0.3">
      <c r="A41" s="75"/>
      <c r="B41" s="71" t="s">
        <v>106</v>
      </c>
      <c r="C41" s="7">
        <v>14</v>
      </c>
      <c r="D41" s="7"/>
      <c r="E41" s="91"/>
      <c r="F41" s="91"/>
      <c r="G41" s="54"/>
      <c r="H41" s="15"/>
      <c r="I41" s="7"/>
      <c r="J41" s="7"/>
      <c r="K41" s="7"/>
      <c r="L41" s="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row>
    <row r="42" spans="1:48" ht="25.8" customHeight="1" x14ac:dyDescent="0.3">
      <c r="A42" s="75"/>
      <c r="B42" s="71" t="s">
        <v>123</v>
      </c>
      <c r="C42" s="7">
        <v>10</v>
      </c>
      <c r="D42" s="7"/>
      <c r="E42" s="91"/>
      <c r="F42" s="91"/>
      <c r="G42" s="54"/>
      <c r="H42" s="15"/>
      <c r="I42" s="7"/>
      <c r="J42" s="7"/>
      <c r="K42" s="7"/>
      <c r="L42" s="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row>
    <row r="43" spans="1:48" ht="21.6" customHeight="1" x14ac:dyDescent="0.3">
      <c r="A43" s="75"/>
      <c r="B43" s="6" t="s">
        <v>124</v>
      </c>
      <c r="C43" s="7">
        <v>0</v>
      </c>
      <c r="D43" s="7"/>
      <c r="E43" s="92"/>
      <c r="F43" s="92"/>
      <c r="G43" s="54"/>
      <c r="H43" s="15"/>
      <c r="I43" s="7"/>
      <c r="J43" s="7"/>
      <c r="K43" s="7"/>
      <c r="L43" s="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row>
    <row r="44" spans="1:48" x14ac:dyDescent="0.3">
      <c r="A44" s="75"/>
      <c r="B44" s="10" t="s">
        <v>87</v>
      </c>
      <c r="C44" s="7"/>
      <c r="D44" s="7"/>
      <c r="E44" s="7"/>
      <c r="F44" s="7"/>
      <c r="G44" s="54"/>
      <c r="H44" s="7"/>
      <c r="I44" s="7"/>
      <c r="J44" s="7"/>
      <c r="K44" s="7"/>
      <c r="L44" s="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row>
    <row r="45" spans="1:48" s="21" customFormat="1" ht="37.950000000000003" customHeight="1" x14ac:dyDescent="0.3">
      <c r="A45" s="76" t="s">
        <v>34</v>
      </c>
      <c r="B45" s="76"/>
      <c r="C45" s="33">
        <f>C46+C71</f>
        <v>15</v>
      </c>
      <c r="D45" s="33" t="s">
        <v>72</v>
      </c>
      <c r="E45" s="33"/>
      <c r="F45" s="33"/>
      <c r="G45" s="56"/>
      <c r="H45" s="23" t="e">
        <f>H46+#REF!</f>
        <v>#REF!</v>
      </c>
      <c r="I45" s="23" t="e">
        <f>I46+#REF!</f>
        <v>#REF!</v>
      </c>
      <c r="J45" s="23" t="e">
        <f>J46+#REF!</f>
        <v>#REF!</v>
      </c>
      <c r="K45" s="23" t="e">
        <f>K46+#REF!</f>
        <v>#REF!</v>
      </c>
      <c r="L45" s="23" t="e">
        <f>L46+#REF!</f>
        <v>#REF!</v>
      </c>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row>
    <row r="46" spans="1:48" x14ac:dyDescent="0.3">
      <c r="A46" s="35" t="s">
        <v>35</v>
      </c>
      <c r="B46" s="62" t="s">
        <v>94</v>
      </c>
      <c r="C46" s="34">
        <f>C47+C54+C59+C62+C66</f>
        <v>14</v>
      </c>
      <c r="D46" s="34" t="s">
        <v>72</v>
      </c>
      <c r="E46" s="34"/>
      <c r="F46" s="34"/>
      <c r="G46" s="57"/>
      <c r="H46" s="38" t="e">
        <f>H47+H66+H72</f>
        <v>#REF!</v>
      </c>
      <c r="I46" s="38" t="e">
        <f>I47+I66+I72</f>
        <v>#REF!</v>
      </c>
      <c r="J46" s="38" t="e">
        <f>J47+J66+J72</f>
        <v>#REF!</v>
      </c>
      <c r="K46" s="38" t="e">
        <f>K47+K66+K72</f>
        <v>#REF!</v>
      </c>
      <c r="L46" s="38" t="e">
        <f>L47+L66+L72</f>
        <v>#REF!</v>
      </c>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row>
    <row r="47" spans="1:48" ht="41.4" customHeight="1" x14ac:dyDescent="0.3">
      <c r="A47" s="75" t="s">
        <v>36</v>
      </c>
      <c r="B47" s="36" t="s">
        <v>127</v>
      </c>
      <c r="C47" s="34">
        <v>5</v>
      </c>
      <c r="D47" s="34" t="s">
        <v>72</v>
      </c>
      <c r="E47" s="34"/>
      <c r="F47" s="34"/>
      <c r="G47" s="50"/>
      <c r="H47" s="34" t="e">
        <f>#REF!+H54+H62</f>
        <v>#REF!</v>
      </c>
      <c r="I47" s="34" t="e">
        <f>#REF!+I54+I62</f>
        <v>#REF!</v>
      </c>
      <c r="J47" s="34" t="e">
        <f>#REF!+J54+J62</f>
        <v>#REF!</v>
      </c>
      <c r="K47" s="34" t="e">
        <f>#REF!+K54+K62</f>
        <v>#REF!</v>
      </c>
      <c r="L47" s="34" t="e">
        <f>#REF!+L54+L62</f>
        <v>#REF!</v>
      </c>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row>
    <row r="48" spans="1:48" ht="146.4" customHeight="1" x14ac:dyDescent="0.3">
      <c r="A48" s="75"/>
      <c r="B48" s="68" t="s">
        <v>115</v>
      </c>
      <c r="C48" s="7">
        <v>1</v>
      </c>
      <c r="D48" s="7"/>
      <c r="E48" s="67" t="s">
        <v>117</v>
      </c>
      <c r="F48" s="67" t="s">
        <v>116</v>
      </c>
      <c r="G48" s="87" t="s">
        <v>38</v>
      </c>
      <c r="H48" s="17"/>
      <c r="I48" s="17"/>
      <c r="J48" s="8"/>
      <c r="K48" s="8"/>
      <c r="L48" s="8"/>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row>
    <row r="49" spans="1:48" ht="147.6" customHeight="1" x14ac:dyDescent="0.3">
      <c r="A49" s="75"/>
      <c r="B49" s="68" t="s">
        <v>108</v>
      </c>
      <c r="C49" s="7">
        <v>1</v>
      </c>
      <c r="D49" s="7"/>
      <c r="E49" s="67" t="s">
        <v>128</v>
      </c>
      <c r="F49" s="67" t="s">
        <v>81</v>
      </c>
      <c r="G49" s="88"/>
      <c r="H49" s="17"/>
      <c r="I49" s="17"/>
      <c r="J49" s="8"/>
      <c r="K49" s="8"/>
      <c r="L49" s="8"/>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row>
    <row r="50" spans="1:48" ht="76.2" customHeight="1" x14ac:dyDescent="0.3">
      <c r="A50" s="75"/>
      <c r="B50" s="68" t="s">
        <v>39</v>
      </c>
      <c r="C50" s="7">
        <v>1</v>
      </c>
      <c r="D50" s="7"/>
      <c r="E50" s="7" t="s">
        <v>99</v>
      </c>
      <c r="F50" s="67" t="s">
        <v>40</v>
      </c>
      <c r="G50" s="88"/>
      <c r="H50" s="17"/>
      <c r="I50" s="17"/>
      <c r="J50" s="8"/>
      <c r="K50" s="8"/>
      <c r="L50" s="8"/>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row>
    <row r="51" spans="1:48" ht="139.19999999999999" customHeight="1" x14ac:dyDescent="0.3">
      <c r="A51" s="75"/>
      <c r="B51" s="6" t="s">
        <v>109</v>
      </c>
      <c r="C51" s="7">
        <v>1</v>
      </c>
      <c r="D51" s="7"/>
      <c r="E51" s="69" t="s">
        <v>129</v>
      </c>
      <c r="F51" s="67" t="s">
        <v>37</v>
      </c>
      <c r="G51" s="88"/>
      <c r="H51" s="17"/>
      <c r="I51" s="17"/>
      <c r="J51" s="8"/>
      <c r="K51" s="8"/>
      <c r="L51" s="8"/>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row>
    <row r="52" spans="1:48" ht="103.2" customHeight="1" x14ac:dyDescent="0.3">
      <c r="A52" s="75"/>
      <c r="B52" s="6" t="s">
        <v>110</v>
      </c>
      <c r="C52" s="7">
        <v>1</v>
      </c>
      <c r="D52" s="7"/>
      <c r="E52" s="67" t="s">
        <v>41</v>
      </c>
      <c r="F52" s="67" t="s">
        <v>37</v>
      </c>
      <c r="G52" s="89"/>
      <c r="H52" s="12"/>
      <c r="I52" s="12"/>
      <c r="J52" s="13"/>
      <c r="K52" s="13"/>
      <c r="L52" s="13"/>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row>
    <row r="53" spans="1:48" x14ac:dyDescent="0.3">
      <c r="A53" s="75"/>
      <c r="B53" s="10" t="s">
        <v>87</v>
      </c>
      <c r="C53" s="10"/>
      <c r="D53" s="10"/>
      <c r="E53" s="7"/>
      <c r="F53" s="7"/>
      <c r="G53" s="40"/>
      <c r="H53" s="40"/>
      <c r="I53" s="40"/>
      <c r="J53" s="40"/>
      <c r="K53" s="41"/>
      <c r="L53" s="41"/>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row>
    <row r="54" spans="1:48" s="24" customFormat="1" x14ac:dyDescent="0.3">
      <c r="A54" s="75" t="s">
        <v>42</v>
      </c>
      <c r="B54" s="36" t="s">
        <v>95</v>
      </c>
      <c r="C54" s="34">
        <f>SUM(C55:C57)</f>
        <v>3</v>
      </c>
      <c r="D54" s="34" t="s">
        <v>72</v>
      </c>
      <c r="E54" s="34"/>
      <c r="F54" s="34"/>
      <c r="G54" s="50"/>
      <c r="H54" s="34">
        <f>SUM(H55:H57)</f>
        <v>0</v>
      </c>
      <c r="I54" s="34">
        <f>SUM(I55:I57)</f>
        <v>0</v>
      </c>
      <c r="J54" s="34">
        <f>SUM(J55:J57)</f>
        <v>0</v>
      </c>
      <c r="K54" s="34">
        <f>SUM(K55:K57)</f>
        <v>0</v>
      </c>
      <c r="L54" s="34">
        <f>SUM(L55:L57)</f>
        <v>0</v>
      </c>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row>
    <row r="55" spans="1:48" ht="105" customHeight="1" x14ac:dyDescent="0.3">
      <c r="A55" s="75"/>
      <c r="B55" s="10" t="s">
        <v>130</v>
      </c>
      <c r="C55" s="7">
        <v>1</v>
      </c>
      <c r="D55" s="7"/>
      <c r="E55" s="7" t="s">
        <v>43</v>
      </c>
      <c r="F55" s="7" t="s">
        <v>69</v>
      </c>
      <c r="G55" s="54" t="s">
        <v>38</v>
      </c>
      <c r="H55" s="12"/>
      <c r="I55" s="12"/>
      <c r="J55" s="13"/>
      <c r="K55" s="13"/>
      <c r="L55" s="13"/>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7"/>
      <c r="AV55" s="47"/>
    </row>
    <row r="56" spans="1:48" ht="72" customHeight="1" x14ac:dyDescent="0.3">
      <c r="A56" s="75"/>
      <c r="B56" s="10" t="s">
        <v>102</v>
      </c>
      <c r="C56" s="7">
        <v>1</v>
      </c>
      <c r="D56" s="7"/>
      <c r="E56" s="7" t="s">
        <v>66</v>
      </c>
      <c r="F56" s="7" t="s">
        <v>20</v>
      </c>
      <c r="G56" s="54" t="s">
        <v>38</v>
      </c>
      <c r="H56" s="12"/>
      <c r="I56" s="12"/>
      <c r="J56" s="13"/>
      <c r="K56" s="13"/>
      <c r="L56" s="13"/>
    </row>
    <row r="57" spans="1:48" ht="76.2" customHeight="1" x14ac:dyDescent="0.3">
      <c r="A57" s="75"/>
      <c r="B57" s="10" t="s">
        <v>103</v>
      </c>
      <c r="C57" s="7">
        <v>1</v>
      </c>
      <c r="D57" s="7"/>
      <c r="E57" s="7" t="s">
        <v>100</v>
      </c>
      <c r="F57" s="7" t="s">
        <v>82</v>
      </c>
      <c r="G57" s="54" t="s">
        <v>38</v>
      </c>
      <c r="H57" s="12"/>
      <c r="I57" s="12"/>
      <c r="J57" s="13"/>
      <c r="K57" s="13"/>
      <c r="L57" s="13"/>
    </row>
    <row r="58" spans="1:48" x14ac:dyDescent="0.3">
      <c r="A58" s="75"/>
      <c r="B58" s="10" t="s">
        <v>87</v>
      </c>
      <c r="C58" s="10"/>
      <c r="D58" s="10"/>
      <c r="E58" s="7"/>
      <c r="F58" s="7"/>
      <c r="G58" s="40"/>
      <c r="H58" s="40"/>
      <c r="I58" s="40"/>
      <c r="J58" s="40"/>
      <c r="K58" s="41"/>
      <c r="L58" s="41"/>
    </row>
    <row r="59" spans="1:48" s="24" customFormat="1" x14ac:dyDescent="0.3">
      <c r="A59" s="75" t="s">
        <v>44</v>
      </c>
      <c r="B59" s="36" t="s">
        <v>45</v>
      </c>
      <c r="C59" s="34">
        <v>1</v>
      </c>
      <c r="D59" s="34" t="s">
        <v>72</v>
      </c>
      <c r="E59" s="34"/>
      <c r="F59" s="34"/>
      <c r="G59" s="50"/>
      <c r="H59" s="34">
        <f t="shared" ref="H59:L59" si="4">SUM(H60:H60)</f>
        <v>0</v>
      </c>
      <c r="I59" s="34">
        <f t="shared" si="4"/>
        <v>0</v>
      </c>
      <c r="J59" s="34">
        <f t="shared" si="4"/>
        <v>0</v>
      </c>
      <c r="K59" s="34">
        <f t="shared" si="4"/>
        <v>0</v>
      </c>
      <c r="L59" s="34">
        <f t="shared" si="4"/>
        <v>0</v>
      </c>
    </row>
    <row r="60" spans="1:48" ht="108" customHeight="1" x14ac:dyDescent="0.3">
      <c r="A60" s="75"/>
      <c r="B60" s="6" t="s">
        <v>46</v>
      </c>
      <c r="C60" s="7">
        <v>1</v>
      </c>
      <c r="D60" s="7"/>
      <c r="E60" s="7" t="s">
        <v>83</v>
      </c>
      <c r="F60" s="79" t="s">
        <v>20</v>
      </c>
      <c r="G60" s="80" t="s">
        <v>38</v>
      </c>
      <c r="H60" s="16" t="s">
        <v>47</v>
      </c>
      <c r="I60" s="18"/>
      <c r="J60" s="19"/>
      <c r="K60" s="20"/>
      <c r="L60" s="20"/>
    </row>
    <row r="61" spans="1:48" x14ac:dyDescent="0.3">
      <c r="A61" s="75"/>
      <c r="B61" s="6" t="s">
        <v>88</v>
      </c>
      <c r="C61" s="7"/>
      <c r="D61" s="7"/>
      <c r="E61" s="7"/>
      <c r="F61" s="79"/>
      <c r="G61" s="82"/>
      <c r="H61" s="20"/>
      <c r="I61" s="20"/>
      <c r="J61" s="13"/>
      <c r="K61" s="20"/>
      <c r="L61" s="20"/>
    </row>
    <row r="62" spans="1:48" s="24" customFormat="1" x14ac:dyDescent="0.3">
      <c r="A62" s="75" t="s">
        <v>48</v>
      </c>
      <c r="B62" s="36" t="s">
        <v>96</v>
      </c>
      <c r="C62" s="34">
        <v>2</v>
      </c>
      <c r="D62" s="34" t="s">
        <v>72</v>
      </c>
      <c r="E62" s="34"/>
      <c r="F62" s="34"/>
      <c r="G62" s="50"/>
      <c r="H62" s="34">
        <f t="shared" ref="H62:L62" si="5">SUM(H63:H63)</f>
        <v>0</v>
      </c>
      <c r="I62" s="34">
        <f t="shared" si="5"/>
        <v>0</v>
      </c>
      <c r="J62" s="34">
        <f t="shared" si="5"/>
        <v>0</v>
      </c>
      <c r="K62" s="34">
        <f t="shared" si="5"/>
        <v>0</v>
      </c>
      <c r="L62" s="34">
        <f t="shared" si="5"/>
        <v>0</v>
      </c>
    </row>
    <row r="63" spans="1:48" ht="43.2" x14ac:dyDescent="0.3">
      <c r="A63" s="75"/>
      <c r="B63" s="10" t="s">
        <v>49</v>
      </c>
      <c r="C63" s="7">
        <v>1</v>
      </c>
      <c r="D63" s="7"/>
      <c r="E63" s="7" t="s">
        <v>104</v>
      </c>
      <c r="F63" s="7" t="s">
        <v>50</v>
      </c>
      <c r="G63" s="54" t="s">
        <v>38</v>
      </c>
      <c r="H63" s="16" t="s">
        <v>47</v>
      </c>
      <c r="I63" s="18"/>
      <c r="J63" s="19"/>
      <c r="K63" s="20"/>
      <c r="L63" s="20"/>
    </row>
    <row r="64" spans="1:48" ht="72" x14ac:dyDescent="0.3">
      <c r="A64" s="75"/>
      <c r="B64" s="10" t="s">
        <v>73</v>
      </c>
      <c r="C64" s="7">
        <v>1</v>
      </c>
      <c r="D64" s="7"/>
      <c r="E64" s="7" t="s">
        <v>51</v>
      </c>
      <c r="F64" s="7" t="s">
        <v>52</v>
      </c>
      <c r="G64" s="54" t="s">
        <v>38</v>
      </c>
      <c r="H64" s="16"/>
      <c r="I64" s="18"/>
      <c r="J64" s="19"/>
      <c r="K64" s="20"/>
      <c r="L64" s="20"/>
    </row>
    <row r="65" spans="1:48" x14ac:dyDescent="0.3">
      <c r="A65" s="75"/>
      <c r="B65" s="6" t="s">
        <v>88</v>
      </c>
      <c r="C65" s="7"/>
      <c r="D65" s="7"/>
      <c r="E65" s="7"/>
      <c r="F65" s="7"/>
      <c r="H65" s="20"/>
      <c r="I65" s="20"/>
      <c r="J65" s="13"/>
      <c r="K65" s="20"/>
      <c r="L65" s="20"/>
    </row>
    <row r="66" spans="1:48" x14ac:dyDescent="0.3">
      <c r="A66" s="78" t="s">
        <v>53</v>
      </c>
      <c r="B66" s="36" t="s">
        <v>97</v>
      </c>
      <c r="C66" s="34">
        <f>SUM(C67:C69)</f>
        <v>3</v>
      </c>
      <c r="D66" s="34" t="s">
        <v>72</v>
      </c>
      <c r="E66" s="34"/>
      <c r="F66" s="34"/>
      <c r="G66" s="50"/>
      <c r="H66" s="34">
        <f t="shared" ref="H66:K66" si="6">SUM(H67:H69)</f>
        <v>0</v>
      </c>
      <c r="I66" s="34">
        <f t="shared" si="6"/>
        <v>0</v>
      </c>
      <c r="J66" s="34">
        <f t="shared" si="6"/>
        <v>0</v>
      </c>
      <c r="K66" s="34">
        <f t="shared" si="6"/>
        <v>0</v>
      </c>
      <c r="L66" s="34">
        <f t="shared" ref="L66" si="7">SUM(L67:L69)</f>
        <v>0</v>
      </c>
    </row>
    <row r="67" spans="1:48" ht="48.6" customHeight="1" x14ac:dyDescent="0.3">
      <c r="A67" s="78"/>
      <c r="B67" s="10" t="s">
        <v>111</v>
      </c>
      <c r="C67" s="7">
        <v>1</v>
      </c>
      <c r="D67" s="7"/>
      <c r="E67" s="7" t="s">
        <v>54</v>
      </c>
      <c r="F67" s="7" t="s">
        <v>112</v>
      </c>
      <c r="G67" s="58" t="s">
        <v>55</v>
      </c>
      <c r="H67" s="7"/>
      <c r="I67" s="7"/>
      <c r="J67" s="8"/>
      <c r="K67" s="7"/>
      <c r="L67" s="7"/>
    </row>
    <row r="68" spans="1:48" ht="58.8" customHeight="1" x14ac:dyDescent="0.3">
      <c r="A68" s="78"/>
      <c r="B68" s="66" t="s">
        <v>56</v>
      </c>
      <c r="C68" s="7">
        <v>1</v>
      </c>
      <c r="D68" s="7"/>
      <c r="E68" s="7" t="s">
        <v>57</v>
      </c>
      <c r="F68" s="7" t="s">
        <v>113</v>
      </c>
      <c r="G68" s="58" t="s">
        <v>55</v>
      </c>
      <c r="H68" s="7"/>
      <c r="I68" s="7"/>
      <c r="J68" s="8"/>
      <c r="K68" s="7"/>
      <c r="L68" s="7"/>
    </row>
    <row r="69" spans="1:48" ht="83.4" customHeight="1" x14ac:dyDescent="0.3">
      <c r="A69" s="78"/>
      <c r="B69" s="10" t="s">
        <v>58</v>
      </c>
      <c r="C69" s="7">
        <v>1</v>
      </c>
      <c r="D69" s="7"/>
      <c r="E69" s="7" t="s">
        <v>59</v>
      </c>
      <c r="F69" s="7" t="s">
        <v>114</v>
      </c>
      <c r="G69" s="58" t="s">
        <v>55</v>
      </c>
      <c r="H69" s="7"/>
      <c r="I69" s="7"/>
      <c r="J69" s="8"/>
      <c r="K69" s="7"/>
      <c r="L69" s="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row>
    <row r="70" spans="1:48" x14ac:dyDescent="0.3">
      <c r="A70" s="78"/>
      <c r="B70" s="10" t="s">
        <v>87</v>
      </c>
      <c r="C70" s="7"/>
      <c r="D70" s="7"/>
      <c r="E70" s="7"/>
      <c r="F70" s="7"/>
      <c r="G70" s="54"/>
      <c r="H70" s="7"/>
      <c r="I70" s="7"/>
      <c r="J70" s="8"/>
      <c r="K70" s="7"/>
      <c r="L70" s="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row>
    <row r="71" spans="1:48" s="29" customFormat="1" x14ac:dyDescent="0.3">
      <c r="A71" s="35" t="s">
        <v>60</v>
      </c>
      <c r="B71" s="62" t="s">
        <v>61</v>
      </c>
      <c r="C71" s="34">
        <f>C72</f>
        <v>1</v>
      </c>
      <c r="D71" s="34" t="s">
        <v>72</v>
      </c>
      <c r="E71" s="34"/>
      <c r="F71" s="34"/>
      <c r="G71" s="57"/>
      <c r="H71" s="38" t="e">
        <f>H72+#REF!+#REF!</f>
        <v>#REF!</v>
      </c>
      <c r="I71" s="38" t="e">
        <f>I72+#REF!+#REF!</f>
        <v>#REF!</v>
      </c>
      <c r="J71" s="38" t="e">
        <f>J72+#REF!+#REF!</f>
        <v>#REF!</v>
      </c>
      <c r="K71" s="38" t="e">
        <f>K72+#REF!+#REF!</f>
        <v>#REF!</v>
      </c>
      <c r="L71" s="38" t="e">
        <f>L72+#REF!+#REF!</f>
        <v>#REF!</v>
      </c>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row>
    <row r="72" spans="1:48" s="27" customFormat="1" ht="28.8" x14ac:dyDescent="0.3">
      <c r="A72" s="86">
        <v>4.0999999999999996</v>
      </c>
      <c r="B72" s="62" t="s">
        <v>62</v>
      </c>
      <c r="C72" s="34">
        <f t="shared" ref="C72:L72" si="8">SUM(C73:C73)</f>
        <v>1</v>
      </c>
      <c r="D72" s="34" t="s">
        <v>72</v>
      </c>
      <c r="E72" s="34"/>
      <c r="F72" s="34"/>
      <c r="G72" s="50"/>
      <c r="H72" s="34">
        <f t="shared" si="8"/>
        <v>0</v>
      </c>
      <c r="I72" s="34">
        <f t="shared" si="8"/>
        <v>0</v>
      </c>
      <c r="J72" s="34">
        <f t="shared" si="8"/>
        <v>0</v>
      </c>
      <c r="K72" s="34">
        <f t="shared" si="8"/>
        <v>0</v>
      </c>
      <c r="L72" s="34">
        <f t="shared" si="8"/>
        <v>0</v>
      </c>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row>
    <row r="73" spans="1:48" ht="79.8" customHeight="1" x14ac:dyDescent="0.3">
      <c r="A73" s="86"/>
      <c r="B73" s="6" t="s">
        <v>63</v>
      </c>
      <c r="C73" s="7">
        <v>1</v>
      </c>
      <c r="D73" s="7"/>
      <c r="E73" s="7" t="s">
        <v>101</v>
      </c>
      <c r="F73" s="7" t="s">
        <v>64</v>
      </c>
      <c r="G73" s="53" t="s">
        <v>38</v>
      </c>
      <c r="H73" s="7"/>
      <c r="I73" s="7"/>
      <c r="J73" s="7"/>
      <c r="K73" s="7"/>
      <c r="L73" s="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row>
    <row r="74" spans="1:48" x14ac:dyDescent="0.3">
      <c r="A74" s="86"/>
      <c r="B74" s="10" t="s">
        <v>88</v>
      </c>
      <c r="C74" s="10"/>
      <c r="D74" s="10"/>
      <c r="E74" s="7"/>
      <c r="F74" s="7"/>
      <c r="G74" s="40"/>
      <c r="H74" s="40"/>
      <c r="I74" s="40"/>
      <c r="J74" s="40"/>
      <c r="K74" s="41"/>
      <c r="L74" s="41"/>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row>
    <row r="75" spans="1:48" ht="31.95" customHeight="1" x14ac:dyDescent="0.3">
      <c r="A75" s="63"/>
      <c r="B75" s="64" t="s">
        <v>65</v>
      </c>
      <c r="C75" s="65">
        <f>C45+C5</f>
        <v>100</v>
      </c>
      <c r="D75" s="65"/>
      <c r="E75" s="65"/>
      <c r="F75" s="65"/>
      <c r="G75" s="59"/>
      <c r="H75" s="32" t="e">
        <f>#REF!+H46+H38+H6</f>
        <v>#REF!</v>
      </c>
      <c r="I75" s="32" t="e">
        <f>#REF!+I46+I38+I6</f>
        <v>#REF!</v>
      </c>
      <c r="J75" s="32" t="e">
        <f>#REF!+J46+J38+J6</f>
        <v>#REF!</v>
      </c>
      <c r="K75" s="32" t="e">
        <f>#REF!+K46+K38+K6</f>
        <v>#REF!</v>
      </c>
      <c r="L75" s="32" t="e">
        <f>#REF!+L46+L38+L6</f>
        <v>#REF!</v>
      </c>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row>
    <row r="76" spans="1:48" x14ac:dyDescent="0.3">
      <c r="A76" s="43"/>
      <c r="B76" s="44"/>
      <c r="C76" s="31"/>
      <c r="D76" s="31"/>
      <c r="E76" s="22"/>
      <c r="F76" s="22"/>
      <c r="G76" s="22"/>
      <c r="H76" s="22"/>
      <c r="I76" s="22"/>
      <c r="K76" s="45"/>
      <c r="L76" s="45"/>
    </row>
    <row r="77" spans="1:48" x14ac:dyDescent="0.3">
      <c r="A77" s="43"/>
      <c r="B77" s="44"/>
      <c r="C77" s="31"/>
      <c r="D77" s="31"/>
      <c r="I77" s="45"/>
      <c r="K77" s="45"/>
      <c r="L77" s="45"/>
    </row>
  </sheetData>
  <mergeCells count="42">
    <mergeCell ref="F60:F61"/>
    <mergeCell ref="G60:G61"/>
    <mergeCell ref="G34:G36"/>
    <mergeCell ref="G48:G52"/>
    <mergeCell ref="A33:A37"/>
    <mergeCell ref="A47:A53"/>
    <mergeCell ref="E34:E36"/>
    <mergeCell ref="F34:F36"/>
    <mergeCell ref="E39:E43"/>
    <mergeCell ref="F39:F43"/>
    <mergeCell ref="A72:A74"/>
    <mergeCell ref="A62:A65"/>
    <mergeCell ref="A66:A70"/>
    <mergeCell ref="A59:A61"/>
    <mergeCell ref="A54:A58"/>
    <mergeCell ref="G8:G12"/>
    <mergeCell ref="E24:E26"/>
    <mergeCell ref="F24:F26"/>
    <mergeCell ref="G24:G26"/>
    <mergeCell ref="E29:E31"/>
    <mergeCell ref="E15:E17"/>
    <mergeCell ref="F29:F31"/>
    <mergeCell ref="F15:F17"/>
    <mergeCell ref="G15:G17"/>
    <mergeCell ref="E20:E21"/>
    <mergeCell ref="F20:F21"/>
    <mergeCell ref="G20:G21"/>
    <mergeCell ref="G29:G31"/>
    <mergeCell ref="E8:E12"/>
    <mergeCell ref="A1:F1"/>
    <mergeCell ref="A2:F2"/>
    <mergeCell ref="A3:F3"/>
    <mergeCell ref="A38:A44"/>
    <mergeCell ref="A45:B45"/>
    <mergeCell ref="A23:A27"/>
    <mergeCell ref="A5:B5"/>
    <mergeCell ref="A7:A13"/>
    <mergeCell ref="A4:B4"/>
    <mergeCell ref="A14:A18"/>
    <mergeCell ref="A19:A22"/>
    <mergeCell ref="A28:A32"/>
    <mergeCell ref="F8:F12"/>
  </mergeCells>
  <phoneticPr fontId="9" type="noConversion"/>
  <pageMargins left="0.23622047244094491" right="0.23622047244094491" top="0.74803149606299213" bottom="0.74803149606299213" header="0.31496062992125984" footer="0.31496062992125984"/>
  <pageSetup paperSize="8" scale="50"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B89560C2-B01D-4256-9584-9CCF2CC629EF}"/>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Cristian Pop</cp:lastModifiedBy>
  <cp:revision/>
  <dcterms:created xsi:type="dcterms:W3CDTF">2013-06-17T07:31:55Z</dcterms:created>
  <dcterms:modified xsi:type="dcterms:W3CDTF">2023-07-13T12:53:48Z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